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0C4\"/>
    </mc:Choice>
  </mc:AlternateContent>
  <bookViews>
    <workbookView xWindow="0" yWindow="0" windowWidth="20490" windowHeight="7755" tabRatio="829" firstSheet="3" activeTab="3" xr2:uid="{00000000-000D-0000-FFFF-FFFF00000000}"/>
  </bookViews>
  <sheets>
    <sheet name="Portada" sheetId="1" r:id="rId1"/>
    <sheet name="Global" sheetId="2" r:id="rId2"/>
    <sheet name="Nacional" sheetId="3" r:id="rId3"/>
    <sheet name="06-COLIMA" sheetId="4" r:id="rId4"/>
  </sheets>
  <definedNames>
    <definedName name="_xlnm.Print_Area" localSheetId="3">'06-COLIMA'!$B$1:$V$91</definedName>
    <definedName name="_xlnm.Print_Area" localSheetId="1">Global!$B$1:$V$77</definedName>
    <definedName name="_xlnm.Print_Area" localSheetId="2">Nacional!$B$1:$V$91</definedName>
    <definedName name="_xlnm.Print_Area" localSheetId="0">Portada!$B$1:$AD$68</definedName>
    <definedName name="_xlnm.Print_Titles" localSheetId="3">'06-COLIMA'!$1:$4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71026"/>
</workbook>
</file>

<file path=xl/calcChain.xml><?xml version="1.0" encoding="utf-8"?>
<calcChain xmlns="http://schemas.openxmlformats.org/spreadsheetml/2006/main">
  <c r="U52" i="4" l="1"/>
  <c r="U50" i="4"/>
  <c r="U49" i="4"/>
  <c r="U47" i="4"/>
  <c r="U46" i="4"/>
  <c r="U44" i="4"/>
  <c r="U43" i="4"/>
  <c r="U41" i="4"/>
  <c r="U40" i="4"/>
  <c r="U39" i="4"/>
  <c r="U37" i="4"/>
  <c r="U36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57" i="3"/>
  <c r="U56" i="3"/>
  <c r="U52" i="3"/>
  <c r="U50" i="3"/>
  <c r="U49" i="3"/>
  <c r="U47" i="3"/>
  <c r="U46" i="3"/>
  <c r="U44" i="3"/>
  <c r="U43" i="3"/>
  <c r="U41" i="3"/>
  <c r="U40" i="3"/>
  <c r="U39" i="3"/>
  <c r="U37" i="3"/>
  <c r="U36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45" i="2"/>
  <c r="U44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<sst xmlns="http://schemas.openxmlformats.org/spreadsheetml/2006/main" count="1041" uniqueCount="162">
  <si>
    <t>Informes sobre la Situación Económica,
las Finanzas Públicas y la Deuda Pública</t>
  </si>
  <si>
    <t>Cuarto Trimestre 2016</t>
  </si>
  <si>
    <t>33
Aportaciones Federales para Entidades Federativas y Municipios</t>
  </si>
  <si>
    <t>Programas presupuestarios cuya MIR se incluye en el reporte</t>
  </si>
  <si>
    <t xml:space="preserve">I-010 - FAETA Educación de Adultos
</t>
  </si>
  <si>
    <t>DATOS DEL PROGRAMA</t>
  </si>
  <si>
    <t>Programa presupuestario</t>
  </si>
  <si>
    <t>I-010</t>
  </si>
  <si>
    <t>FAETA Educación de Adultos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</si>
  <si>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</si>
  <si>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</si>
  <si>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</si>
  <si>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</si>
  <si>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</si>
  <si>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</si>
  <si>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</si>
  <si>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</si>
  <si>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</si>
  <si>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</si>
  <si>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</si>
  <si>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</si>
  <si>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</si>
  <si>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</si>
  <si>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</si>
  <si>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</si>
  <si>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</si>
  <si>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</si>
  <si>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</si>
  <si>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</si>
  <si>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</si>
  <si>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</si>
  <si>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</si>
  <si>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</si>
  <si>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</si>
  <si>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</si>
  <si>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</si>
  <si>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</si>
  <si>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</si>
  <si>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</si>
  <si>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</si>
  <si>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asegurar mayor cobertura, inclusión y equidad educativa entre todos los grupos de la población para la construcción de una sociedad más justa mediante la disminución del rezago educativo.</t>
  </si>
  <si>
    <t>Tasa de abandono escolar en educación primaria, secundaria y media superior por servicio</t>
  </si>
  <si>
    <t>Relación expresada en terminos porcentuales, se aplica de manera independiente para la eduación primaria, secundaria y media supeior, distinguiendo por tipo de servicio: [1-(Matricula total del tipo de servicio i y nivel determinado para el ciclo n+1 / Matricula de nuevo ingreso a primer grado del nivel determinado para el tipo de servicio i en el ciclo n+1)]*100</t>
  </si>
  <si>
    <t>Porcentaje</t>
  </si>
  <si>
    <t>Estratégico-Eficacia-Anual</t>
  </si>
  <si>
    <t>N/A</t>
  </si>
  <si>
    <t>Administración Pública Federal</t>
  </si>
  <si>
    <t/>
  </si>
  <si>
    <t xml:space="preserve">Indice de rezago educativo de la población de 15 años y más </t>
  </si>
  <si>
    <t>IRTn15+ = IAn15+ + ISPn15+ + ISSn15+      Dónde:   IRTn15+=Índice del rezago total de la población de 15 años y más del año (n)              IAn15+ = Índice de la población analfabeta de 15 años y más del año (n)                ISPn15+= Índice de la población sin primaria terminada de 15 años y más del año (n)  ISSn15+= Índice de la población sin secundaria terminada de 15 años y más en el año (n)</t>
  </si>
  <si>
    <t>Otra</t>
  </si>
  <si>
    <t>Tasa de abandono escolar en educación primaria, secundaria y media superior por servicio. Hombres media superior</t>
  </si>
  <si>
    <t>El indicador es una relación expresada en términos porcentuales. Se aplica de manera independiente para la educación primaria, secundaria y media superior, distinguiendo por tipo de servicio.   Educación primaria, tres tipos de servicio: primaria general; primaria indígena y cursos comunitarios, además del indicador para el total de primaria.   Educación secundaria, que se desagrega en tres tipos de servicio: secundaria general; secundaria técnica y telesecundaria, más el indicador para el total</t>
  </si>
  <si>
    <t>Tasa de abandono escolar en educación primaria, secundaria y media superior por servicio. Mujeres media superior</t>
  </si>
  <si>
    <t>Tasa de abandono escolar en educación primaria, secundaria y media superior por servicio. Primaria indígena</t>
  </si>
  <si>
    <t>Tasa de abandono escolar en educación primaria, secundaria y media superior por servicio. Cursos comunitarios</t>
  </si>
  <si>
    <t>Tasa de abandono escolar en educación primaria, secundaria y media superior por servicio. Primaria Total</t>
  </si>
  <si>
    <t>Tasa de abandono escolar en educación primaria, secundaria y media superior por servicio. Hombres Primaria</t>
  </si>
  <si>
    <t>Tasa de abandono escolar en educación primaria, secundaria y media superior por servicio. Mujeres Primaria</t>
  </si>
  <si>
    <t>Tasa de abandono escolar en educación primaria, secundaria y media superior por servicio. Secundaria general</t>
  </si>
  <si>
    <t>Tasa de abandono escolar en educación primaria, secundaria y media superior por servicio. Secundaria Técnica</t>
  </si>
  <si>
    <t>Tasa de abandono escolar en educación primaria, secundaria y media superior por servicio. Primaria General</t>
  </si>
  <si>
    <t>Tasa de abandono escolar en educación primaria, secundaria y media superior por servicio. Bachillerato tecnológico</t>
  </si>
  <si>
    <t>Tasa de abandono escolar en educación primaria, secundaria y media superior por servicio. Profesional medio</t>
  </si>
  <si>
    <t>Tasa de abandono escolar en educación primaria, secundaria y media superior por servicio. Total media superior</t>
  </si>
  <si>
    <t>Tasa de abandono escolar en educación primaria, secundaria y media superior por servicio. Telesecundaria</t>
  </si>
  <si>
    <t>Tasa de abandono escolar en educación primaria, secundaria y media superior por servicio. Secundaria Total</t>
  </si>
  <si>
    <t>Tasa de abandono escolar en educación primaria, secundaria y media superior por servicio. Secundaria Hombres</t>
  </si>
  <si>
    <t>Tasa de abandono escolar en educación primaria, secundaria y media superior por servicio. Secundaria Mujeres</t>
  </si>
  <si>
    <t>Tasa de abandono escolar en educación primaria, secundaria y media superior por servicio. Bachillerato general</t>
  </si>
  <si>
    <t>Propósito</t>
  </si>
  <si>
    <t>Población de 15 años y más con rezago educativo concluyen la educación básica.</t>
  </si>
  <si>
    <t>Porcentaje de personas de 15 años o más que concluyen secundaria</t>
  </si>
  <si>
    <t>(Número de personas atendidas en el Programa que concluyen el nivel secundaria en el año t / El número de personas de 15 años y más sin secundaria concluida en el año t -1) * 100</t>
  </si>
  <si>
    <t>Porcentaje de personas de 15 años o más que concluyen primaria</t>
  </si>
  <si>
    <t>(Número de personas atendidas en el Programa que concluyen el nivel primaria en el año t / El número de personas de 15 años y más sin primaria concluida en el año t -1) * 100</t>
  </si>
  <si>
    <t>Porcentaje de personas de 15 años o más que se alfabetizan</t>
  </si>
  <si>
    <t>(Número de personas atendidas en el Programa que se alfabetizan en el año t / El número de personas de 15 años y más en analfabetismo en el año t-1) * 100</t>
  </si>
  <si>
    <t>Componente</t>
  </si>
  <si>
    <t>Servicio de Educación Básica otorgado en Plazas Comunitarias con el uso de Tecnologías de la Información y Comunicación (Tic s) y en círculos de estudio en localidades mediante el Modelo educativo del INEA</t>
  </si>
  <si>
    <t>Porcentaje de plazas comunitarias  que  otorgan servicios educativos en operación</t>
  </si>
  <si>
    <t>(Total de Plazas Comunitarias en operación/ Total de Plazas Comunitarias existentes)*100</t>
  </si>
  <si>
    <t>Gestión-Eficacia-Trimestral</t>
  </si>
  <si>
    <t>Estatal</t>
  </si>
  <si>
    <t>Porcentaje de localidades con población en rezago que cuentan con círculos de estudio en operación</t>
  </si>
  <si>
    <t>(Localidades que cuentan con al menos un círculo de estudio/Localidades con población de 15 años y mas en rezago educativo)*100</t>
  </si>
  <si>
    <t>Estudios de nivel intermedio otorgados a personas de 15 años y más con nivel inicial concluido.</t>
  </si>
  <si>
    <t>Porcentaje de personas que concluyen nivel inicial y se incorporan a nivel intermedio</t>
  </si>
  <si>
    <t>(número de personas que concluyen nivel inicial y se incorporan al nivel intermedio en el año t/número de personas que concluyen nivel inicial en el año t)*100</t>
  </si>
  <si>
    <t>Gestión-Eficacia-Anual</t>
  </si>
  <si>
    <t>Actividad</t>
  </si>
  <si>
    <t>Vinculación de módulos</t>
  </si>
  <si>
    <t>Promedio de módulos entregados a los beneficiarios del Programa</t>
  </si>
  <si>
    <t>(Número de módulos entregados a los beneficiarios del Programa y registrados en el SASA/Número de beneficiarios del Programa)</t>
  </si>
  <si>
    <t>Módulo</t>
  </si>
  <si>
    <t>Formación de figuras solidarias</t>
  </si>
  <si>
    <t xml:space="preserve">Porcentaje de asesores con formación continua </t>
  </si>
  <si>
    <t>(Asesores que tienen mas de un año de servicio y con formación continua / Total de asesores con mas de un año de servicio)*100</t>
  </si>
  <si>
    <t>Acreditación de servicios educativos</t>
  </si>
  <si>
    <t xml:space="preserve">Porcentaje de exámenes acreditados </t>
  </si>
  <si>
    <t>(Número de exámenes acreditados /(El numero de exámenes presentados )*100</t>
  </si>
  <si>
    <t>Entrega de certificados</t>
  </si>
  <si>
    <t>Porcentaje de certificados entregados</t>
  </si>
  <si>
    <t xml:space="preserve">(Número de certificados entregados / El número de beneficiarios que concluyen nivel primaria o secundaria)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</si>
  <si>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</si>
  <si>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</si>
  <si>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</si>
  <si>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</si>
  <si>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</si>
  <si>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</si>
  <si>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</si>
  <si>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</si>
  <si>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</si>
  <si>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</si>
  <si>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</si>
  <si>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Tasa de abandono escolar en educación primaria, secundaria y media superior por servicio
</t>
    </r>
    <r>
      <rPr>
        <sz val="10"/>
        <rFont val="Soberana Sans"/>
        <family val="2"/>
      </rPr>
      <t>Sin información</t>
    </r>
  </si>
  <si>
    <r>
      <t xml:space="preserve">Indice de rezago educativo de la población de 15 años y más 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</si>
  <si>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Hombres media superior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</si>
  <si>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Mujeres media superior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</si>
  <si>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Primaria indígena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</si>
  <si>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Cursos comunitarios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</si>
  <si>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Primaria Total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</si>
  <si>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Hombres Primaria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</si>
  <si>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Mujeres Primaria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</si>
  <si>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Secundaria general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</si>
  <si>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Secundaria Técnica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</si>
  <si>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Primaria General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</si>
  <si>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Bachillerato tecnológico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</si>
  <si>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Profesional medio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</si>
  <si>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Total media superior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</si>
  <si>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Telesecundaria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</si>
  <si>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Secundaria Total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</si>
  <si>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Secundaria Hombres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</si>
  <si>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Secundaria Mujeres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</si>
  <si>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servicio. Bachillerato general
</t>
    </r>
    <r>
      <rPr>
        <sz val="10"/>
        <rFont val="Soberana Sans"/>
        <family val="2"/>
      </rPr>
      <t>Sin información</t>
    </r>
  </si>
  <si>
    <r>
      <t xml:space="preserve">Porcentaje de personas de 15 años o más que concluyen secundaria
</t>
    </r>
    <r>
      <rPr>
        <sz val="10"/>
        <rFont val="Soberana Sans"/>
        <family val="2"/>
      </rPr>
      <t>Sin información</t>
    </r>
  </si>
  <si>
    <r>
      <t xml:space="preserve">Porcentaje de personas de 15 años o más que concluyen primaria
</t>
    </r>
    <r>
      <rPr>
        <sz val="10"/>
        <rFont val="Soberana Sans"/>
        <family val="2"/>
      </rPr>
      <t>Sin información</t>
    </r>
  </si>
  <si>
    <r>
      <t xml:space="preserve">Porcentaje de personas de 15 años o más que se alfabetizan
</t>
    </r>
    <r>
      <rPr>
        <sz val="10"/>
        <rFont val="Soberana Sans"/>
        <family val="2"/>
      </rPr>
      <t>Sin información</t>
    </r>
  </si>
  <si>
    <r>
      <t xml:space="preserve">Porcentaje de plazas comunitarias  que  otorgan servicios educativos en operación
</t>
    </r>
    <r>
      <rPr>
        <sz val="10"/>
        <rFont val="Soberana Sans"/>
        <family val="2"/>
      </rPr>
      <t>Sin información</t>
    </r>
  </si>
  <si>
    <r>
      <t xml:space="preserve">Porcentaje de localidades con población en rezago que cuentan con círculos de estudio en operación
</t>
    </r>
    <r>
      <rPr>
        <sz val="10"/>
        <rFont val="Soberana Sans"/>
        <family val="2"/>
      </rPr>
      <t>Sin información</t>
    </r>
  </si>
  <si>
    <r>
      <t xml:space="preserve">Porcentaje de personas que concluyen nivel inicial y se incorporan a nivel intermedio
</t>
    </r>
    <r>
      <rPr>
        <sz val="10"/>
        <rFont val="Soberana Sans"/>
        <family val="2"/>
      </rPr>
      <t>Sin información</t>
    </r>
  </si>
  <si>
    <r>
      <t xml:space="preserve">Promedio de módulos entregados a los beneficiarios del Programa
</t>
    </r>
    <r>
      <rPr>
        <sz val="10"/>
        <rFont val="Soberana Sans"/>
        <family val="2"/>
      </rPr>
      <t>Sin información</t>
    </r>
  </si>
  <si>
    <r>
      <t xml:space="preserve">Porcentaje de asesores con formación continua 
</t>
    </r>
    <r>
      <rPr>
        <sz val="10"/>
        <rFont val="Soberana Sans"/>
        <family val="2"/>
      </rPr>
      <t>Sin información</t>
    </r>
  </si>
  <si>
    <r>
      <t xml:space="preserve">Porcentaje de exámenes acreditados 
</t>
    </r>
    <r>
      <rPr>
        <sz val="10"/>
        <rFont val="Soberana Sans"/>
        <family val="2"/>
      </rPr>
      <t>Sin información</t>
    </r>
  </si>
  <si>
    <r>
      <t xml:space="preserve">Porcentaje de certificados entregados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</si>
  <si>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</si>
  <si>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</si>
  <si>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06 - COLIMA</t>
  </si>
  <si>
    <r>
      <t xml:space="preserve">Porcentaje de plazas comunitarias  que  otorgan servicios educativos en operación
</t>
    </r>
    <r>
      <rPr>
        <sz val="10"/>
        <rFont val="Soberana Sans"/>
        <family val="2"/>
      </rPr>
      <t xml:space="preserve">06 - COLIMA  EL 100% DE LAS PLAZAS COMUNITARIAS SE ENCUENTRAN EN OPERACIÓN PROPORCIONANDO ATENCIÓN A LA POBLACIÓN. CABE MENCIONAR QUE SE AUTORIZARON 11 PLAZAS COMUNITARIAS ADICIONALES A LAS 37 ORIGINALES,LAS CUALES SE ENCUENTRAN EN OPERACIÓN.
</t>
    </r>
  </si>
  <si>
    <r>
      <t xml:space="preserve">Porcentaje de localidades con población en rezago que cuentan con círculos de estudio en operación
</t>
    </r>
    <r>
      <rPr>
        <sz val="10"/>
        <rFont val="Soberana Sans"/>
        <family val="2"/>
      </rPr>
      <t xml:space="preserve">06 - COLIMA  EL PROGRAMA REGULAR SE VIÓ IMPACTADO POR DEDICAR LA MAYOR PARTE DE LOS ESFUERZOS INSTITUCIONALES AL PROGRAMA ESPECIAL DE CERTIFICACIÓN.
</t>
    </r>
  </si>
  <si>
    <r>
      <t xml:space="preserve">Promedio de módulos entregados a los beneficiarios del Programa
</t>
    </r>
    <r>
      <rPr>
        <sz val="10"/>
        <rFont val="Soberana Sans"/>
        <family val="2"/>
      </rPr>
      <t xml:space="preserve">06 - COLIMA  EXISTE MAYOR PROCESO EDUCATIVO EN LOS EDUCANDOS DEL ESTIMADO, POR LO CUAL REQUIEREN MAYOR NÚMERO DE LIBROS. 
</t>
    </r>
  </si>
  <si>
    <r>
      <t xml:space="preserve">Porcentaje de asesores con formación continua 
</t>
    </r>
    <r>
      <rPr>
        <sz val="10"/>
        <rFont val="Soberana Sans"/>
        <family val="2"/>
      </rPr>
      <t xml:space="preserve">06 - COLIMA  SE DIO PRIORIDAD A LA FORMACIÓN DE ASESORES CON MÁS DE 6 MESES DE ANTIGÜEDAD, TAMBIÉN SE NOTÓ UNA DISMINUCIÓN EN EL TOTAL DE ASESORES ACTIVOS CON MAS DE 1 AÑO DE ANTIGÜEDAD.
</t>
    </r>
  </si>
  <si>
    <r>
      <t xml:space="preserve">Porcentaje de exámenes acreditados 
</t>
    </r>
    <r>
      <rPr>
        <sz val="10"/>
        <rFont val="Soberana Sans"/>
        <family val="2"/>
      </rPr>
      <t xml:space="preserve">06 - COLIMA  ESTE ÍNDICE SUPERÓ LA META DEBIDO AL GRAN IMPULSO QUE RECIBIÓ EL PEC SOBRE EL PROGRAMA REGULAR.EXÁMENES ACREDITADOS: PEC 8,105 Y PROG. REG. 21,428; EXÁMENES PRESENTADOS PEC 9,160 Y PROG. REG. 30,475.
</t>
    </r>
  </si>
  <si>
    <r>
      <t xml:space="preserve">Porcentaje de certificados entregados
</t>
    </r>
    <r>
      <rPr>
        <sz val="10"/>
        <rFont val="Soberana Sans"/>
        <family val="2"/>
      </rPr>
      <t xml:space="preserve">06 - COLIMA  762 EDUCANDOS NO HAN COMPLETADO SU DOCUMENTACIÓN Y LOS ESFUERZOS INSTITUCIONALES SE HAN CENTRARON EN EL PROGRAMA ESPECIAL DE CERTIFICACIÓN. CERTIFICADOS ENTREGADOS: PEC 7,674 Y PROG. REG. 1,840; CONCLUSIONES DE PRIMARIA Y SECUNDARIA: PEC 7,960 Y PROG. REG. 2,316. 
</t>
    </r>
  </si>
  <si>
    <t>06-COLIMA</t>
  </si>
  <si>
    <t>0 - Cobertura estatal</t>
  </si>
  <si>
    <r>
      <t xml:space="preserve">Porcentaje de plazas comunitarias  que  otorgan servicios educativos en operación
</t>
    </r>
    <r>
      <rPr>
        <sz val="10"/>
        <rFont val="Soberana Sans"/>
        <family val="2"/>
      </rPr>
      <t xml:space="preserve">0 - Cobertura estatal  EL 100% DE LAS PLAZAS COMUNITARIAS SE ENCUENTRAN EN OPERACIÓN PROPORCIONANDO ATENCIÓN A LA POBLACIÓN. CABE MENCIONAR QUE SE AUTORIZARON 11 PLAZAS COMUNITARIAS ADICIONALES A LAS 37 ORIGINALES,LAS CUALES SE ENCUENTRAN EN OPERACIÓN.
</t>
    </r>
  </si>
  <si>
    <r>
      <t xml:space="preserve">Porcentaje de localidades con población en rezago que cuentan con círculos de estudio en operación
</t>
    </r>
    <r>
      <rPr>
        <sz val="10"/>
        <rFont val="Soberana Sans"/>
        <family val="2"/>
      </rPr>
      <t xml:space="preserve">0 - Cobertura estatal  EL PROGRAMA REGULAR SE VIÓ IMPACTADO POR DEDICAR LA MAYOR PARTE DE LOS ESFUERZOS INSTITUCIONALES AL PROGRAMA ESPECIAL DE CERTIFICACIÓN.
</t>
    </r>
  </si>
  <si>
    <r>
      <t xml:space="preserve">Promedio de módulos entregados a los beneficiarios del Programa
</t>
    </r>
    <r>
      <rPr>
        <sz val="10"/>
        <rFont val="Soberana Sans"/>
        <family val="2"/>
      </rPr>
      <t xml:space="preserve">0 - Cobertura estatal  EXISTE MAYOR PROCESO EDUCATIVO EN LOS EDUCANDOS DEL ESTIMADO, POR LO CUAL REQUIEREN MAYOR NÚMERO DE LIBROS. 
</t>
    </r>
  </si>
  <si>
    <r>
      <t xml:space="preserve">Porcentaje de asesores con formación continua 
</t>
    </r>
    <r>
      <rPr>
        <sz val="10"/>
        <rFont val="Soberana Sans"/>
        <family val="2"/>
      </rPr>
      <t xml:space="preserve">0 - Cobertura estatal  SE DIO PRIORIDAD A LA FORMACIÓN DE ASESORES CON MÁS DE 6 MESES DE ANTIGÜEDAD, TAMBIÉN SE NOTÓ UNA DISMINUCIÓN EN EL TOTAL DE ASESORES ACTIVOS CON MAS DE 1 AÑO DE ANTIGÜEDAD.
</t>
    </r>
  </si>
  <si>
    <r>
      <t xml:space="preserve">Porcentaje de exámenes acreditados 
</t>
    </r>
    <r>
      <rPr>
        <sz val="10"/>
        <rFont val="Soberana Sans"/>
        <family val="2"/>
      </rPr>
      <t xml:space="preserve">0 - Cobertura estatal  ESTE ÍNDICE SUPERÓ LA META DEBIDO AL GRAN IMPULSO QUE RECIBIÓ EL PEC SOBRE EL PROGRAMA REGULAR.EXÁMENES ACREDITADOS: PEC 8,105 Y PROG. REG. 21,428; EXÁMENES PRESENTADOS PEC 9,160 Y PROG. REG. 30,475.
</t>
    </r>
  </si>
  <si>
    <r>
      <t xml:space="preserve">Porcentaje de certificados entregados
</t>
    </r>
    <r>
      <rPr>
        <sz val="10"/>
        <rFont val="Soberana Sans"/>
        <family val="2"/>
      </rPr>
      <t xml:space="preserve">0 - Cobertura estatal  762 EDUCANDOS NO HAN COMPLETADO SU DOCUMENTACIÓN Y LOS ESFUERZOS INSTITUCIONALES SE HAN CENTRARON EN EL PROGRAMA ESPECIAL DE CERTIFICACIÓN. CERTIFICADOS ENTREGADOS: PEC 7,674 Y PROG. REG. 1,840; CONCLUSIONES DE PRIMARIA Y SECUNDARIA: PEC 7,960 Y PROG. REG. 2,316.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</si>
</sst>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Soberana Sans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indexed="8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indexed="8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indexed="8"/>
      </right>
      <top style="thin">
        <color rgb="FFD8D8D8"/>
      </top>
      <bottom style="medium">
        <color rgb="FFD8D8D8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indexed="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indexed="8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indexed="0"/>
      </left>
      <right style="medium">
        <color rgb="FF000000"/>
      </right>
      <top style="thick">
        <color rgb="FF969696"/>
      </top>
      <bottom/>
      <diagonal/>
    </border>
    <border>
      <left style="thin">
        <color indexed="0"/>
      </left>
      <right style="medium">
        <color rgb="FF000000"/>
      </right>
      <top/>
      <bottom/>
      <diagonal/>
    </border>
    <border>
      <left style="thin">
        <color indexed="8"/>
      </left>
      <right style="medium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indexed="8"/>
      </right>
      <top style="thick">
        <color rgb="FF969696"/>
      </top>
      <bottom style="medium">
        <color rgb="FF7F7F7F"/>
      </bottom>
      <diagonal/>
    </border>
    <border>
      <left style="medium">
        <color indexed="8"/>
      </left>
      <right/>
      <top style="thick">
        <color rgb="FF969696"/>
      </top>
      <bottom style="medium">
        <color rgb="FF7F7F7F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9" fillId="0" borderId="1" applyNumberFormat="0" applyFill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7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 wrapText="1"/>
    </xf>
    <xf numFmtId="0" fontId="8" fillId="4" borderId="4" xfId="0" applyFont="1" applyFill="1" applyBorder="1" applyAlignment="1">
      <alignment horizontal="centerContinuous" vertical="center" wrapText="1"/>
    </xf>
    <xf numFmtId="0" fontId="3" fillId="0" borderId="5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5" borderId="9" xfId="0" applyFont="1" applyFill="1" applyBorder="1" applyAlignment="1">
      <alignment horizontal="center"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top" wrapText="1"/>
    </xf>
    <xf numFmtId="4" fontId="3" fillId="0" borderId="13" xfId="0" applyNumberFormat="1" applyFont="1" applyFill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0" fillId="5" borderId="16" xfId="0" applyNumberFormat="1" applyFont="1" applyFill="1" applyBorder="1" applyAlignment="1">
      <alignment horizontal="centerContinuous" vertical="center"/>
    </xf>
    <xf numFmtId="4" fontId="11" fillId="5" borderId="17" xfId="0" applyNumberFormat="1" applyFont="1" applyFill="1" applyBorder="1" applyAlignment="1">
      <alignment horizontal="centerContinuous" vertical="center"/>
    </xf>
    <xf numFmtId="4" fontId="11" fillId="5" borderId="17" xfId="0" applyNumberFormat="1" applyFont="1" applyFill="1" applyBorder="1" applyAlignment="1">
      <alignment horizontal="centerContinuous" vertical="center" wrapText="1"/>
    </xf>
    <xf numFmtId="4" fontId="3" fillId="5" borderId="17" xfId="0" applyNumberFormat="1" applyFont="1" applyFill="1" applyBorder="1" applyAlignment="1">
      <alignment vertical="center" wrapText="1"/>
    </xf>
    <xf numFmtId="4" fontId="3" fillId="5" borderId="18" xfId="0" applyNumberFormat="1" applyFont="1" applyFill="1" applyBorder="1" applyAlignment="1">
      <alignment vertical="center" wrapText="1"/>
    </xf>
    <xf numFmtId="4" fontId="10" fillId="5" borderId="19" xfId="0" applyNumberFormat="1" applyFont="1" applyFill="1" applyBorder="1" applyAlignment="1">
      <alignment horizontal="centerContinuous" vertical="center"/>
    </xf>
    <xf numFmtId="0" fontId="11" fillId="5" borderId="20" xfId="0" applyFont="1" applyFill="1" applyBorder="1" applyAlignment="1">
      <alignment horizontal="centerContinuous" vertical="center"/>
    </xf>
    <xf numFmtId="0" fontId="11" fillId="5" borderId="20" xfId="0" applyFont="1" applyFill="1" applyBorder="1" applyAlignment="1">
      <alignment horizontal="centerContinuous" vertical="center" wrapText="1"/>
    </xf>
    <xf numFmtId="0" fontId="3" fillId="5" borderId="20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164" fontId="0" fillId="0" borderId="23" xfId="0" applyNumberFormat="1" applyFill="1" applyBorder="1" applyAlignment="1">
      <alignment horizontal="right" vertical="top" wrapText="1"/>
    </xf>
    <xf numFmtId="164" fontId="2" fillId="0" borderId="24" xfId="0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164" fontId="0" fillId="0" borderId="25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13" fillId="6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3" fillId="0" borderId="26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3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3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3" fillId="5" borderId="38" xfId="0" applyFont="1" applyFill="1" applyBorder="1" applyAlignment="1">
      <alignment horizontal="justify" vertical="center" wrapText="1"/>
    </xf>
    <xf numFmtId="0" fontId="3" fillId="5" borderId="39" xfId="0" applyFont="1" applyFill="1" applyBorder="1" applyAlignment="1">
      <alignment horizontal="justify" vertical="center" wrapText="1"/>
    </xf>
    <xf numFmtId="0" fontId="3" fillId="5" borderId="40" xfId="0" applyFont="1" applyFill="1" applyBorder="1" applyAlignment="1">
      <alignment horizontal="justify" vertical="center" wrapText="1"/>
    </xf>
    <xf numFmtId="0" fontId="3" fillId="5" borderId="35" xfId="0" applyFont="1" applyFill="1" applyBorder="1" applyAlignment="1">
      <alignment horizontal="justify" vertical="center" wrapText="1"/>
    </xf>
    <xf numFmtId="0" fontId="3" fillId="5" borderId="41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justify" vertical="center" wrapText="1"/>
    </xf>
    <xf numFmtId="0" fontId="3" fillId="5" borderId="36" xfId="0" applyFont="1" applyFill="1" applyBorder="1" applyAlignment="1">
      <alignment horizontal="justify" vertical="center" wrapText="1"/>
    </xf>
    <xf numFmtId="0" fontId="3" fillId="5" borderId="42" xfId="0" applyFont="1" applyFill="1" applyBorder="1" applyAlignment="1">
      <alignment horizontal="justify" vertical="center" wrapText="1"/>
    </xf>
    <xf numFmtId="0" fontId="3" fillId="5" borderId="43" xfId="0" applyFont="1" applyFill="1" applyBorder="1" applyAlignment="1">
      <alignment horizontal="justify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7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51" xfId="0" applyFont="1" applyFill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4" fontId="4" fillId="4" borderId="55" xfId="0" applyNumberFormat="1" applyFont="1" applyFill="1" applyBorder="1" applyAlignment="1">
      <alignment horizontal="left" vertical="center" wrapText="1"/>
    </xf>
    <xf numFmtId="4" fontId="4" fillId="4" borderId="6" xfId="0" applyNumberFormat="1" applyFont="1" applyFill="1" applyBorder="1" applyAlignment="1">
      <alignment horizontal="left" vertical="center" wrapText="1"/>
    </xf>
    <xf numFmtId="4" fontId="4" fillId="4" borderId="56" xfId="0" applyNumberFormat="1" applyFont="1" applyFill="1" applyBorder="1" applyAlignment="1">
      <alignment horizontal="left" vertical="center" wrapText="1"/>
    </xf>
    <xf numFmtId="4" fontId="4" fillId="4" borderId="57" xfId="0" applyNumberFormat="1" applyFont="1" applyFill="1" applyBorder="1" applyAlignment="1">
      <alignment horizontal="left" vertical="center" wrapText="1"/>
    </xf>
  </cellXfs>
  <cellStyles count="3">
    <cellStyle name="Neutral" xfId="1" builtinId="28" customBuiltin="1"/>
    <cellStyle name="Normal" xfId="0" builtinId="0" customBuiltin="1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D71"/>
  <sheetViews>
    <sheetView view="pageBreakPreview" zoomScale="80" zoomScaleNormal="80" zoomScaleSheetLayoutView="80" workbookViewId="0" xr3:uid="{AEA406A1-0E4B-5B11-9CD5-51D6E497D94C}">
      <selection activeCell="D50" sqref="D50:AB66"/>
    </sheetView>
  </sheetViews>
  <sheetFormatPr defaultRowHeight="12.75"/>
  <cols>
    <col min="1" max="1" width="4" style="1" customWidth="1"/>
    <col min="2" max="256" width="11.42578125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I77"/>
  <sheetViews>
    <sheetView showGridLines="0" view="pageBreakPreview" zoomScale="78" zoomScaleNormal="80" zoomScaleSheetLayoutView="78" workbookViewId="0" xr3:uid="{958C4451-9541-5A59-BF78-D2F731DF1C81}">
      <selection activeCell="B2" sqref="B2"/>
    </sheetView>
  </sheetViews>
  <sheetFormatPr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28" max="30" width="11.42578125" customWidth="1"/>
    <col min="31" max="31" width="17.5703125" style="1" customWidth="1"/>
    <col min="32" max="256" width="11.42578125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20</v>
      </c>
      <c r="Q6" s="90"/>
      <c r="R6" s="21"/>
      <c r="S6" s="22" t="s">
        <v>22</v>
      </c>
      <c r="T6" s="90" t="s">
        <v>23</v>
      </c>
      <c r="U6" s="90"/>
      <c r="V6" s="91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25</v>
      </c>
      <c r="C8" s="95" t="s">
        <v>26</v>
      </c>
      <c r="D8" s="95"/>
      <c r="E8" s="95"/>
      <c r="F8" s="95"/>
      <c r="G8" s="95"/>
      <c r="H8" s="96"/>
      <c r="I8" s="101" t="s">
        <v>27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28</v>
      </c>
      <c r="U8" s="102"/>
      <c r="V8" s="104" t="s">
        <v>29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30</v>
      </c>
      <c r="J9" s="86"/>
      <c r="K9" s="86"/>
      <c r="L9" s="86" t="s">
        <v>31</v>
      </c>
      <c r="M9" s="86"/>
      <c r="N9" s="86"/>
      <c r="O9" s="86"/>
      <c r="P9" s="86" t="s">
        <v>32</v>
      </c>
      <c r="Q9" s="86" t="s">
        <v>33</v>
      </c>
      <c r="R9" s="88" t="s">
        <v>34</v>
      </c>
      <c r="S9" s="89"/>
      <c r="T9" s="86" t="s">
        <v>35</v>
      </c>
      <c r="U9" s="86" t="s">
        <v>36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4" t="s">
        <v>37</v>
      </c>
      <c r="S10" s="25" t="s">
        <v>38</v>
      </c>
      <c r="T10" s="87"/>
      <c r="U10" s="87"/>
      <c r="V10" s="106"/>
    </row>
    <row r="11" spans="1:35" ht="75" customHeight="1" thickTop="1" thickBot="1">
      <c r="A11" s="26"/>
      <c r="B11" s="27" t="s">
        <v>39</v>
      </c>
      <c r="C11" s="85" t="s">
        <v>40</v>
      </c>
      <c r="D11" s="85"/>
      <c r="E11" s="85"/>
      <c r="F11" s="85"/>
      <c r="G11" s="85"/>
      <c r="H11" s="85"/>
      <c r="I11" s="85" t="s">
        <v>41</v>
      </c>
      <c r="J11" s="85"/>
      <c r="K11" s="85"/>
      <c r="L11" s="85" t="s">
        <v>42</v>
      </c>
      <c r="M11" s="85"/>
      <c r="N11" s="85"/>
      <c r="O11" s="85"/>
      <c r="P11" s="28" t="s">
        <v>43</v>
      </c>
      <c r="Q11" s="28" t="s">
        <v>44</v>
      </c>
      <c r="R11" s="28" t="s">
        <v>45</v>
      </c>
      <c r="S11" s="28" t="s">
        <v>45</v>
      </c>
      <c r="T11" s="28" t="s">
        <v>45</v>
      </c>
      <c r="U11" s="28" t="str">
        <f t="shared" ref="U11:U40" si="0">IF(ISERROR(T11/S11),"N/A",T11/S11*100)</f>
        <v>N/A</v>
      </c>
      <c r="V11" s="29" t="s">
        <v>46</v>
      </c>
    </row>
    <row r="12" spans="1:35" ht="75" customHeight="1" thickTop="1" thickBot="1">
      <c r="A12" s="26"/>
      <c r="B12" s="27" t="s">
        <v>39</v>
      </c>
      <c r="C12" s="85" t="s">
        <v>47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8" t="s">
        <v>50</v>
      </c>
      <c r="Q12" s="28" t="s">
        <v>44</v>
      </c>
      <c r="R12" s="28" t="s">
        <v>45</v>
      </c>
      <c r="S12" s="28" t="s">
        <v>45</v>
      </c>
      <c r="T12" s="28">
        <v>32.74</v>
      </c>
      <c r="U12" s="28" t="str">
        <f t="shared" si="0"/>
        <v>N/A</v>
      </c>
      <c r="V12" s="29" t="s">
        <v>46</v>
      </c>
    </row>
    <row r="13" spans="1:35" ht="75" customHeight="1" thickTop="1" thickBot="1">
      <c r="A13" s="26"/>
      <c r="B13" s="27" t="s">
        <v>39</v>
      </c>
      <c r="C13" s="85" t="s">
        <v>47</v>
      </c>
      <c r="D13" s="85"/>
      <c r="E13" s="85"/>
      <c r="F13" s="85"/>
      <c r="G13" s="85"/>
      <c r="H13" s="85"/>
      <c r="I13" s="85" t="s">
        <v>51</v>
      </c>
      <c r="J13" s="85"/>
      <c r="K13" s="85"/>
      <c r="L13" s="85" t="s">
        <v>52</v>
      </c>
      <c r="M13" s="85"/>
      <c r="N13" s="85"/>
      <c r="O13" s="85"/>
      <c r="P13" s="28" t="s">
        <v>43</v>
      </c>
      <c r="Q13" s="28" t="s">
        <v>44</v>
      </c>
      <c r="R13" s="28">
        <v>12.3</v>
      </c>
      <c r="S13" s="28" t="s">
        <v>45</v>
      </c>
      <c r="T13" s="28" t="s">
        <v>45</v>
      </c>
      <c r="U13" s="28" t="str">
        <f t="shared" si="0"/>
        <v>N/A</v>
      </c>
      <c r="V13" s="29" t="s">
        <v>46</v>
      </c>
    </row>
    <row r="14" spans="1:35" ht="75" customHeight="1" thickTop="1" thickBot="1">
      <c r="A14" s="26"/>
      <c r="B14" s="27" t="s">
        <v>39</v>
      </c>
      <c r="C14" s="85" t="s">
        <v>47</v>
      </c>
      <c r="D14" s="85"/>
      <c r="E14" s="85"/>
      <c r="F14" s="85"/>
      <c r="G14" s="85"/>
      <c r="H14" s="85"/>
      <c r="I14" s="85" t="s">
        <v>53</v>
      </c>
      <c r="J14" s="85"/>
      <c r="K14" s="85"/>
      <c r="L14" s="85" t="s">
        <v>52</v>
      </c>
      <c r="M14" s="85"/>
      <c r="N14" s="85"/>
      <c r="O14" s="85"/>
      <c r="P14" s="28" t="s">
        <v>43</v>
      </c>
      <c r="Q14" s="28" t="s">
        <v>44</v>
      </c>
      <c r="R14" s="28">
        <v>10.199999999999999</v>
      </c>
      <c r="S14" s="28" t="s">
        <v>45</v>
      </c>
      <c r="T14" s="28" t="s">
        <v>45</v>
      </c>
      <c r="U14" s="28" t="str">
        <f t="shared" si="0"/>
        <v>N/A</v>
      </c>
      <c r="V14" s="29" t="s">
        <v>46</v>
      </c>
    </row>
    <row r="15" spans="1:35" ht="75" customHeight="1" thickTop="1" thickBot="1">
      <c r="A15" s="26"/>
      <c r="B15" s="27" t="s">
        <v>39</v>
      </c>
      <c r="C15" s="85" t="s">
        <v>47</v>
      </c>
      <c r="D15" s="85"/>
      <c r="E15" s="85"/>
      <c r="F15" s="85"/>
      <c r="G15" s="85"/>
      <c r="H15" s="85"/>
      <c r="I15" s="85" t="s">
        <v>54</v>
      </c>
      <c r="J15" s="85"/>
      <c r="K15" s="85"/>
      <c r="L15" s="85" t="s">
        <v>52</v>
      </c>
      <c r="M15" s="85"/>
      <c r="N15" s="85"/>
      <c r="O15" s="85"/>
      <c r="P15" s="28" t="s">
        <v>43</v>
      </c>
      <c r="Q15" s="28" t="s">
        <v>44</v>
      </c>
      <c r="R15" s="28">
        <v>0.9</v>
      </c>
      <c r="S15" s="28" t="s">
        <v>45</v>
      </c>
      <c r="T15" s="28" t="s">
        <v>45</v>
      </c>
      <c r="U15" s="28" t="str">
        <f t="shared" si="0"/>
        <v>N/A</v>
      </c>
      <c r="V15" s="29" t="s">
        <v>46</v>
      </c>
    </row>
    <row r="16" spans="1:35" ht="75" customHeight="1" thickTop="1" thickBot="1">
      <c r="A16" s="26"/>
      <c r="B16" s="27" t="s">
        <v>39</v>
      </c>
      <c r="C16" s="85" t="s">
        <v>47</v>
      </c>
      <c r="D16" s="85"/>
      <c r="E16" s="85"/>
      <c r="F16" s="85"/>
      <c r="G16" s="85"/>
      <c r="H16" s="85"/>
      <c r="I16" s="85" t="s">
        <v>55</v>
      </c>
      <c r="J16" s="85"/>
      <c r="K16" s="85"/>
      <c r="L16" s="85" t="s">
        <v>52</v>
      </c>
      <c r="M16" s="85"/>
      <c r="N16" s="85"/>
      <c r="O16" s="85"/>
      <c r="P16" s="28" t="s">
        <v>43</v>
      </c>
      <c r="Q16" s="28" t="s">
        <v>44</v>
      </c>
      <c r="R16" s="28">
        <v>5.5</v>
      </c>
      <c r="S16" s="28" t="s">
        <v>45</v>
      </c>
      <c r="T16" s="28" t="s">
        <v>45</v>
      </c>
      <c r="U16" s="28" t="str">
        <f t="shared" si="0"/>
        <v>N/A</v>
      </c>
      <c r="V16" s="29" t="s">
        <v>46</v>
      </c>
    </row>
    <row r="17" spans="1:22" ht="75" customHeight="1" thickTop="1" thickBot="1">
      <c r="A17" s="26"/>
      <c r="B17" s="27" t="s">
        <v>39</v>
      </c>
      <c r="C17" s="85" t="s">
        <v>47</v>
      </c>
      <c r="D17" s="85"/>
      <c r="E17" s="85"/>
      <c r="F17" s="85"/>
      <c r="G17" s="85"/>
      <c r="H17" s="85"/>
      <c r="I17" s="85" t="s">
        <v>56</v>
      </c>
      <c r="J17" s="85"/>
      <c r="K17" s="85"/>
      <c r="L17" s="85" t="s">
        <v>52</v>
      </c>
      <c r="M17" s="85"/>
      <c r="N17" s="85"/>
      <c r="O17" s="85"/>
      <c r="P17" s="28" t="s">
        <v>43</v>
      </c>
      <c r="Q17" s="28" t="s">
        <v>44</v>
      </c>
      <c r="R17" s="28">
        <v>0.6</v>
      </c>
      <c r="S17" s="28" t="s">
        <v>45</v>
      </c>
      <c r="T17" s="28" t="s">
        <v>45</v>
      </c>
      <c r="U17" s="28" t="str">
        <f t="shared" si="0"/>
        <v>N/A</v>
      </c>
      <c r="V17" s="29" t="s">
        <v>46</v>
      </c>
    </row>
    <row r="18" spans="1:22" ht="75" customHeight="1" thickTop="1" thickBot="1">
      <c r="A18" s="26"/>
      <c r="B18" s="27" t="s">
        <v>39</v>
      </c>
      <c r="C18" s="85" t="s">
        <v>47</v>
      </c>
      <c r="D18" s="85"/>
      <c r="E18" s="85"/>
      <c r="F18" s="85"/>
      <c r="G18" s="85"/>
      <c r="H18" s="85"/>
      <c r="I18" s="85" t="s">
        <v>57</v>
      </c>
      <c r="J18" s="85"/>
      <c r="K18" s="85"/>
      <c r="L18" s="85" t="s">
        <v>52</v>
      </c>
      <c r="M18" s="85"/>
      <c r="N18" s="85"/>
      <c r="O18" s="85"/>
      <c r="P18" s="28" t="s">
        <v>43</v>
      </c>
      <c r="Q18" s="28" t="s">
        <v>44</v>
      </c>
      <c r="R18" s="28">
        <v>0.7</v>
      </c>
      <c r="S18" s="28" t="s">
        <v>45</v>
      </c>
      <c r="T18" s="28" t="s">
        <v>45</v>
      </c>
      <c r="U18" s="28" t="str">
        <f t="shared" si="0"/>
        <v>N/A</v>
      </c>
      <c r="V18" s="29" t="s">
        <v>46</v>
      </c>
    </row>
    <row r="19" spans="1:22" ht="75" customHeight="1" thickTop="1" thickBot="1">
      <c r="A19" s="26"/>
      <c r="B19" s="27" t="s">
        <v>39</v>
      </c>
      <c r="C19" s="85" t="s">
        <v>47</v>
      </c>
      <c r="D19" s="85"/>
      <c r="E19" s="85"/>
      <c r="F19" s="85"/>
      <c r="G19" s="85"/>
      <c r="H19" s="85"/>
      <c r="I19" s="85" t="s">
        <v>58</v>
      </c>
      <c r="J19" s="85"/>
      <c r="K19" s="85"/>
      <c r="L19" s="85" t="s">
        <v>52</v>
      </c>
      <c r="M19" s="85"/>
      <c r="N19" s="85"/>
      <c r="O19" s="85"/>
      <c r="P19" s="28" t="s">
        <v>43</v>
      </c>
      <c r="Q19" s="28" t="s">
        <v>44</v>
      </c>
      <c r="R19" s="28">
        <v>0.4</v>
      </c>
      <c r="S19" s="28" t="s">
        <v>45</v>
      </c>
      <c r="T19" s="28" t="s">
        <v>45</v>
      </c>
      <c r="U19" s="28" t="str">
        <f t="shared" si="0"/>
        <v>N/A</v>
      </c>
      <c r="V19" s="29" t="s">
        <v>46</v>
      </c>
    </row>
    <row r="20" spans="1:22" ht="75" customHeight="1" thickTop="1" thickBot="1">
      <c r="A20" s="26"/>
      <c r="B20" s="27" t="s">
        <v>39</v>
      </c>
      <c r="C20" s="85" t="s">
        <v>47</v>
      </c>
      <c r="D20" s="85"/>
      <c r="E20" s="85"/>
      <c r="F20" s="85"/>
      <c r="G20" s="85"/>
      <c r="H20" s="85"/>
      <c r="I20" s="85" t="s">
        <v>59</v>
      </c>
      <c r="J20" s="85"/>
      <c r="K20" s="85"/>
      <c r="L20" s="85" t="s">
        <v>52</v>
      </c>
      <c r="M20" s="85"/>
      <c r="N20" s="85"/>
      <c r="O20" s="85"/>
      <c r="P20" s="28" t="s">
        <v>43</v>
      </c>
      <c r="Q20" s="28" t="s">
        <v>44</v>
      </c>
      <c r="R20" s="28">
        <v>4.8</v>
      </c>
      <c r="S20" s="28" t="s">
        <v>45</v>
      </c>
      <c r="T20" s="28" t="s">
        <v>45</v>
      </c>
      <c r="U20" s="28" t="str">
        <f t="shared" si="0"/>
        <v>N/A</v>
      </c>
      <c r="V20" s="29" t="s">
        <v>46</v>
      </c>
    </row>
    <row r="21" spans="1:22" ht="75" customHeight="1" thickTop="1" thickBot="1">
      <c r="A21" s="26"/>
      <c r="B21" s="27" t="s">
        <v>39</v>
      </c>
      <c r="C21" s="85" t="s">
        <v>47</v>
      </c>
      <c r="D21" s="85"/>
      <c r="E21" s="85"/>
      <c r="F21" s="85"/>
      <c r="G21" s="85"/>
      <c r="H21" s="85"/>
      <c r="I21" s="85" t="s">
        <v>60</v>
      </c>
      <c r="J21" s="85"/>
      <c r="K21" s="85"/>
      <c r="L21" s="85" t="s">
        <v>52</v>
      </c>
      <c r="M21" s="85"/>
      <c r="N21" s="85"/>
      <c r="O21" s="85"/>
      <c r="P21" s="28" t="s">
        <v>43</v>
      </c>
      <c r="Q21" s="28" t="s">
        <v>44</v>
      </c>
      <c r="R21" s="28">
        <v>5.8</v>
      </c>
      <c r="S21" s="28" t="s">
        <v>45</v>
      </c>
      <c r="T21" s="28" t="s">
        <v>45</v>
      </c>
      <c r="U21" s="28" t="str">
        <f t="shared" si="0"/>
        <v>N/A</v>
      </c>
      <c r="V21" s="29" t="s">
        <v>46</v>
      </c>
    </row>
    <row r="22" spans="1:22" ht="75" customHeight="1" thickTop="1" thickBot="1">
      <c r="A22" s="26"/>
      <c r="B22" s="27" t="s">
        <v>39</v>
      </c>
      <c r="C22" s="85" t="s">
        <v>47</v>
      </c>
      <c r="D22" s="85"/>
      <c r="E22" s="85"/>
      <c r="F22" s="85"/>
      <c r="G22" s="85"/>
      <c r="H22" s="85"/>
      <c r="I22" s="85" t="s">
        <v>61</v>
      </c>
      <c r="J22" s="85"/>
      <c r="K22" s="85"/>
      <c r="L22" s="85" t="s">
        <v>52</v>
      </c>
      <c r="M22" s="85"/>
      <c r="N22" s="85"/>
      <c r="O22" s="85"/>
      <c r="P22" s="28" t="s">
        <v>43</v>
      </c>
      <c r="Q22" s="28" t="s">
        <v>44</v>
      </c>
      <c r="R22" s="28">
        <v>0.5</v>
      </c>
      <c r="S22" s="28" t="s">
        <v>45</v>
      </c>
      <c r="T22" s="28" t="s">
        <v>45</v>
      </c>
      <c r="U22" s="28" t="str">
        <f t="shared" si="0"/>
        <v>N/A</v>
      </c>
      <c r="V22" s="29" t="s">
        <v>46</v>
      </c>
    </row>
    <row r="23" spans="1:22" ht="75" customHeight="1" thickTop="1" thickBot="1">
      <c r="A23" s="26"/>
      <c r="B23" s="27" t="s">
        <v>39</v>
      </c>
      <c r="C23" s="85" t="s">
        <v>47</v>
      </c>
      <c r="D23" s="85"/>
      <c r="E23" s="85"/>
      <c r="F23" s="85"/>
      <c r="G23" s="85"/>
      <c r="H23" s="85"/>
      <c r="I23" s="85" t="s">
        <v>62</v>
      </c>
      <c r="J23" s="85"/>
      <c r="K23" s="85"/>
      <c r="L23" s="85" t="s">
        <v>52</v>
      </c>
      <c r="M23" s="85"/>
      <c r="N23" s="85"/>
      <c r="O23" s="85"/>
      <c r="P23" s="28" t="s">
        <v>43</v>
      </c>
      <c r="Q23" s="28" t="s">
        <v>44</v>
      </c>
      <c r="R23" s="28">
        <v>11.6</v>
      </c>
      <c r="S23" s="28" t="s">
        <v>45</v>
      </c>
      <c r="T23" s="28" t="s">
        <v>45</v>
      </c>
      <c r="U23" s="28" t="str">
        <f t="shared" si="0"/>
        <v>N/A</v>
      </c>
      <c r="V23" s="29" t="s">
        <v>46</v>
      </c>
    </row>
    <row r="24" spans="1:22" ht="75" customHeight="1" thickTop="1" thickBot="1">
      <c r="A24" s="26"/>
      <c r="B24" s="27" t="s">
        <v>39</v>
      </c>
      <c r="C24" s="85" t="s">
        <v>47</v>
      </c>
      <c r="D24" s="85"/>
      <c r="E24" s="85"/>
      <c r="F24" s="85"/>
      <c r="G24" s="85"/>
      <c r="H24" s="85"/>
      <c r="I24" s="85" t="s">
        <v>63</v>
      </c>
      <c r="J24" s="85"/>
      <c r="K24" s="85"/>
      <c r="L24" s="85" t="s">
        <v>52</v>
      </c>
      <c r="M24" s="85"/>
      <c r="N24" s="85"/>
      <c r="O24" s="85"/>
      <c r="P24" s="28" t="s">
        <v>43</v>
      </c>
      <c r="Q24" s="28" t="s">
        <v>44</v>
      </c>
      <c r="R24" s="28">
        <v>15.5</v>
      </c>
      <c r="S24" s="28" t="s">
        <v>45</v>
      </c>
      <c r="T24" s="28" t="s">
        <v>45</v>
      </c>
      <c r="U24" s="28" t="str">
        <f t="shared" si="0"/>
        <v>N/A</v>
      </c>
      <c r="V24" s="29" t="s">
        <v>46</v>
      </c>
    </row>
    <row r="25" spans="1:22" ht="75" customHeight="1" thickTop="1" thickBot="1">
      <c r="A25" s="26"/>
      <c r="B25" s="27" t="s">
        <v>39</v>
      </c>
      <c r="C25" s="85" t="s">
        <v>47</v>
      </c>
      <c r="D25" s="85"/>
      <c r="E25" s="85"/>
      <c r="F25" s="85"/>
      <c r="G25" s="85"/>
      <c r="H25" s="85"/>
      <c r="I25" s="85" t="s">
        <v>64</v>
      </c>
      <c r="J25" s="85"/>
      <c r="K25" s="85"/>
      <c r="L25" s="85" t="s">
        <v>52</v>
      </c>
      <c r="M25" s="85"/>
      <c r="N25" s="85"/>
      <c r="O25" s="85"/>
      <c r="P25" s="28" t="s">
        <v>43</v>
      </c>
      <c r="Q25" s="28" t="s">
        <v>44</v>
      </c>
      <c r="R25" s="28">
        <v>11.2</v>
      </c>
      <c r="S25" s="28" t="s">
        <v>45</v>
      </c>
      <c r="T25" s="28" t="s">
        <v>45</v>
      </c>
      <c r="U25" s="28" t="str">
        <f t="shared" si="0"/>
        <v>N/A</v>
      </c>
      <c r="V25" s="29" t="s">
        <v>46</v>
      </c>
    </row>
    <row r="26" spans="1:22" ht="75" customHeight="1" thickTop="1" thickBot="1">
      <c r="A26" s="26"/>
      <c r="B26" s="27" t="s">
        <v>39</v>
      </c>
      <c r="C26" s="85" t="s">
        <v>47</v>
      </c>
      <c r="D26" s="85"/>
      <c r="E26" s="85"/>
      <c r="F26" s="85"/>
      <c r="G26" s="85"/>
      <c r="H26" s="85"/>
      <c r="I26" s="85" t="s">
        <v>65</v>
      </c>
      <c r="J26" s="85"/>
      <c r="K26" s="85"/>
      <c r="L26" s="85" t="s">
        <v>52</v>
      </c>
      <c r="M26" s="85"/>
      <c r="N26" s="85"/>
      <c r="O26" s="85"/>
      <c r="P26" s="28" t="s">
        <v>43</v>
      </c>
      <c r="Q26" s="28" t="s">
        <v>44</v>
      </c>
      <c r="R26" s="28">
        <v>4.3</v>
      </c>
      <c r="S26" s="28" t="s">
        <v>45</v>
      </c>
      <c r="T26" s="28" t="s">
        <v>45</v>
      </c>
      <c r="U26" s="28" t="str">
        <f t="shared" si="0"/>
        <v>N/A</v>
      </c>
      <c r="V26" s="29" t="s">
        <v>46</v>
      </c>
    </row>
    <row r="27" spans="1:22" ht="75" customHeight="1" thickTop="1" thickBot="1">
      <c r="A27" s="26"/>
      <c r="B27" s="27" t="s">
        <v>39</v>
      </c>
      <c r="C27" s="85" t="s">
        <v>47</v>
      </c>
      <c r="D27" s="85"/>
      <c r="E27" s="85"/>
      <c r="F27" s="85"/>
      <c r="G27" s="85"/>
      <c r="H27" s="85"/>
      <c r="I27" s="85" t="s">
        <v>66</v>
      </c>
      <c r="J27" s="85"/>
      <c r="K27" s="85"/>
      <c r="L27" s="85" t="s">
        <v>52</v>
      </c>
      <c r="M27" s="85"/>
      <c r="N27" s="85"/>
      <c r="O27" s="85"/>
      <c r="P27" s="28" t="s">
        <v>43</v>
      </c>
      <c r="Q27" s="28" t="s">
        <v>44</v>
      </c>
      <c r="R27" s="28">
        <v>5</v>
      </c>
      <c r="S27" s="28" t="s">
        <v>45</v>
      </c>
      <c r="T27" s="28" t="s">
        <v>45</v>
      </c>
      <c r="U27" s="28" t="str">
        <f t="shared" si="0"/>
        <v>N/A</v>
      </c>
      <c r="V27" s="29" t="s">
        <v>46</v>
      </c>
    </row>
    <row r="28" spans="1:22" ht="75" customHeight="1" thickTop="1" thickBot="1">
      <c r="A28" s="26"/>
      <c r="B28" s="27" t="s">
        <v>39</v>
      </c>
      <c r="C28" s="85" t="s">
        <v>47</v>
      </c>
      <c r="D28" s="85"/>
      <c r="E28" s="85"/>
      <c r="F28" s="85"/>
      <c r="G28" s="85"/>
      <c r="H28" s="85"/>
      <c r="I28" s="85" t="s">
        <v>67</v>
      </c>
      <c r="J28" s="85"/>
      <c r="K28" s="85"/>
      <c r="L28" s="85" t="s">
        <v>52</v>
      </c>
      <c r="M28" s="85"/>
      <c r="N28" s="85"/>
      <c r="O28" s="85"/>
      <c r="P28" s="28" t="s">
        <v>43</v>
      </c>
      <c r="Q28" s="28" t="s">
        <v>44</v>
      </c>
      <c r="R28" s="28">
        <v>5.9</v>
      </c>
      <c r="S28" s="28" t="s">
        <v>45</v>
      </c>
      <c r="T28" s="28" t="s">
        <v>45</v>
      </c>
      <c r="U28" s="28" t="str">
        <f t="shared" si="0"/>
        <v>N/A</v>
      </c>
      <c r="V28" s="29" t="s">
        <v>46</v>
      </c>
    </row>
    <row r="29" spans="1:22" ht="75" customHeight="1" thickTop="1" thickBot="1">
      <c r="A29" s="26"/>
      <c r="B29" s="27" t="s">
        <v>39</v>
      </c>
      <c r="C29" s="85" t="s">
        <v>47</v>
      </c>
      <c r="D29" s="85"/>
      <c r="E29" s="85"/>
      <c r="F29" s="85"/>
      <c r="G29" s="85"/>
      <c r="H29" s="85"/>
      <c r="I29" s="85" t="s">
        <v>68</v>
      </c>
      <c r="J29" s="85"/>
      <c r="K29" s="85"/>
      <c r="L29" s="85" t="s">
        <v>52</v>
      </c>
      <c r="M29" s="85"/>
      <c r="N29" s="85"/>
      <c r="O29" s="85"/>
      <c r="P29" s="28" t="s">
        <v>43</v>
      </c>
      <c r="Q29" s="28" t="s">
        <v>44</v>
      </c>
      <c r="R29" s="28">
        <v>4.0999999999999996</v>
      </c>
      <c r="S29" s="28" t="s">
        <v>45</v>
      </c>
      <c r="T29" s="28" t="s">
        <v>45</v>
      </c>
      <c r="U29" s="28" t="str">
        <f t="shared" si="0"/>
        <v>N/A</v>
      </c>
      <c r="V29" s="29" t="s">
        <v>46</v>
      </c>
    </row>
    <row r="30" spans="1:22" ht="75" customHeight="1" thickTop="1" thickBot="1">
      <c r="A30" s="26"/>
      <c r="B30" s="27" t="s">
        <v>39</v>
      </c>
      <c r="C30" s="85" t="s">
        <v>47</v>
      </c>
      <c r="D30" s="85"/>
      <c r="E30" s="85"/>
      <c r="F30" s="85"/>
      <c r="G30" s="85"/>
      <c r="H30" s="85"/>
      <c r="I30" s="85" t="s">
        <v>69</v>
      </c>
      <c r="J30" s="85"/>
      <c r="K30" s="85"/>
      <c r="L30" s="85" t="s">
        <v>52</v>
      </c>
      <c r="M30" s="85"/>
      <c r="N30" s="85"/>
      <c r="O30" s="85"/>
      <c r="P30" s="28" t="s">
        <v>43</v>
      </c>
      <c r="Q30" s="28" t="s">
        <v>44</v>
      </c>
      <c r="R30" s="28">
        <v>10.4</v>
      </c>
      <c r="S30" s="28" t="s">
        <v>45</v>
      </c>
      <c r="T30" s="28" t="s">
        <v>45</v>
      </c>
      <c r="U30" s="28" t="str">
        <f t="shared" si="0"/>
        <v>N/A</v>
      </c>
      <c r="V30" s="29" t="s">
        <v>46</v>
      </c>
    </row>
    <row r="31" spans="1:22" ht="75" customHeight="1" thickTop="1" thickBot="1">
      <c r="A31" s="26"/>
      <c r="B31" s="27" t="s">
        <v>70</v>
      </c>
      <c r="C31" s="85" t="s">
        <v>71</v>
      </c>
      <c r="D31" s="85"/>
      <c r="E31" s="85"/>
      <c r="F31" s="85"/>
      <c r="G31" s="85"/>
      <c r="H31" s="85"/>
      <c r="I31" s="85" t="s">
        <v>72</v>
      </c>
      <c r="J31" s="85"/>
      <c r="K31" s="85"/>
      <c r="L31" s="85" t="s">
        <v>73</v>
      </c>
      <c r="M31" s="85"/>
      <c r="N31" s="85"/>
      <c r="O31" s="85"/>
      <c r="P31" s="28" t="s">
        <v>43</v>
      </c>
      <c r="Q31" s="28" t="s">
        <v>44</v>
      </c>
      <c r="R31" s="28" t="s">
        <v>45</v>
      </c>
      <c r="S31" s="28" t="s">
        <v>45</v>
      </c>
      <c r="T31" s="28">
        <v>3.37</v>
      </c>
      <c r="U31" s="28" t="str">
        <f t="shared" si="0"/>
        <v>N/A</v>
      </c>
      <c r="V31" s="29" t="s">
        <v>46</v>
      </c>
    </row>
    <row r="32" spans="1:22" ht="75" customHeight="1" thickTop="1" thickBot="1">
      <c r="A32" s="26"/>
      <c r="B32" s="27" t="s">
        <v>70</v>
      </c>
      <c r="C32" s="85" t="s">
        <v>47</v>
      </c>
      <c r="D32" s="85"/>
      <c r="E32" s="85"/>
      <c r="F32" s="85"/>
      <c r="G32" s="85"/>
      <c r="H32" s="85"/>
      <c r="I32" s="85" t="s">
        <v>74</v>
      </c>
      <c r="J32" s="85"/>
      <c r="K32" s="85"/>
      <c r="L32" s="85" t="s">
        <v>75</v>
      </c>
      <c r="M32" s="85"/>
      <c r="N32" s="85"/>
      <c r="O32" s="85"/>
      <c r="P32" s="28" t="s">
        <v>43</v>
      </c>
      <c r="Q32" s="28" t="s">
        <v>44</v>
      </c>
      <c r="R32" s="28" t="s">
        <v>45</v>
      </c>
      <c r="S32" s="28" t="s">
        <v>45</v>
      </c>
      <c r="T32" s="28">
        <v>8.6199999999999992</v>
      </c>
      <c r="U32" s="28" t="str">
        <f t="shared" si="0"/>
        <v>N/A</v>
      </c>
      <c r="V32" s="29" t="s">
        <v>46</v>
      </c>
    </row>
    <row r="33" spans="1:23" ht="75" customHeight="1" thickTop="1" thickBot="1">
      <c r="A33" s="26"/>
      <c r="B33" s="27" t="s">
        <v>70</v>
      </c>
      <c r="C33" s="85" t="s">
        <v>47</v>
      </c>
      <c r="D33" s="85"/>
      <c r="E33" s="85"/>
      <c r="F33" s="85"/>
      <c r="G33" s="85"/>
      <c r="H33" s="85"/>
      <c r="I33" s="85" t="s">
        <v>76</v>
      </c>
      <c r="J33" s="85"/>
      <c r="K33" s="85"/>
      <c r="L33" s="85" t="s">
        <v>77</v>
      </c>
      <c r="M33" s="85"/>
      <c r="N33" s="85"/>
      <c r="O33" s="85"/>
      <c r="P33" s="28" t="s">
        <v>43</v>
      </c>
      <c r="Q33" s="28" t="s">
        <v>44</v>
      </c>
      <c r="R33" s="28" t="s">
        <v>45</v>
      </c>
      <c r="S33" s="28" t="s">
        <v>45</v>
      </c>
      <c r="T33" s="28">
        <v>5.97</v>
      </c>
      <c r="U33" s="28" t="str">
        <f t="shared" si="0"/>
        <v>N/A</v>
      </c>
      <c r="V33" s="29" t="s">
        <v>46</v>
      </c>
    </row>
    <row r="34" spans="1:23" ht="75" customHeight="1" thickTop="1" thickBot="1">
      <c r="A34" s="26"/>
      <c r="B34" s="27" t="s">
        <v>78</v>
      </c>
      <c r="C34" s="85" t="s">
        <v>79</v>
      </c>
      <c r="D34" s="85"/>
      <c r="E34" s="85"/>
      <c r="F34" s="85"/>
      <c r="G34" s="85"/>
      <c r="H34" s="85"/>
      <c r="I34" s="85" t="s">
        <v>80</v>
      </c>
      <c r="J34" s="85"/>
      <c r="K34" s="85"/>
      <c r="L34" s="85" t="s">
        <v>81</v>
      </c>
      <c r="M34" s="85"/>
      <c r="N34" s="85"/>
      <c r="O34" s="85"/>
      <c r="P34" s="28" t="s">
        <v>43</v>
      </c>
      <c r="Q34" s="28" t="s">
        <v>82</v>
      </c>
      <c r="R34" s="28">
        <v>100</v>
      </c>
      <c r="S34" s="28">
        <v>100</v>
      </c>
      <c r="T34" s="28">
        <v>100</v>
      </c>
      <c r="U34" s="28">
        <f t="shared" si="0"/>
        <v>100</v>
      </c>
      <c r="V34" s="29" t="s">
        <v>83</v>
      </c>
    </row>
    <row r="35" spans="1:23" ht="75" customHeight="1" thickTop="1" thickBot="1">
      <c r="A35" s="26"/>
      <c r="B35" s="27" t="s">
        <v>78</v>
      </c>
      <c r="C35" s="85" t="s">
        <v>47</v>
      </c>
      <c r="D35" s="85"/>
      <c r="E35" s="85"/>
      <c r="F35" s="85"/>
      <c r="G35" s="85"/>
      <c r="H35" s="85"/>
      <c r="I35" s="85" t="s">
        <v>84</v>
      </c>
      <c r="J35" s="85"/>
      <c r="K35" s="85"/>
      <c r="L35" s="85" t="s">
        <v>85</v>
      </c>
      <c r="M35" s="85"/>
      <c r="N35" s="85"/>
      <c r="O35" s="85"/>
      <c r="P35" s="28" t="s">
        <v>43</v>
      </c>
      <c r="Q35" s="28" t="s">
        <v>82</v>
      </c>
      <c r="R35" s="28">
        <v>7.3</v>
      </c>
      <c r="S35" s="28">
        <v>7.3</v>
      </c>
      <c r="T35" s="28">
        <v>4.8</v>
      </c>
      <c r="U35" s="28">
        <f t="shared" si="0"/>
        <v>65.753424657534239</v>
      </c>
      <c r="V35" s="29" t="s">
        <v>83</v>
      </c>
    </row>
    <row r="36" spans="1:23" ht="75" customHeight="1" thickTop="1" thickBot="1">
      <c r="A36" s="26"/>
      <c r="B36" s="27" t="s">
        <v>47</v>
      </c>
      <c r="C36" s="85" t="s">
        <v>86</v>
      </c>
      <c r="D36" s="85"/>
      <c r="E36" s="85"/>
      <c r="F36" s="85"/>
      <c r="G36" s="85"/>
      <c r="H36" s="85"/>
      <c r="I36" s="85" t="s">
        <v>87</v>
      </c>
      <c r="J36" s="85"/>
      <c r="K36" s="85"/>
      <c r="L36" s="85" t="s">
        <v>88</v>
      </c>
      <c r="M36" s="85"/>
      <c r="N36" s="85"/>
      <c r="O36" s="85"/>
      <c r="P36" s="28" t="s">
        <v>43</v>
      </c>
      <c r="Q36" s="28" t="s">
        <v>89</v>
      </c>
      <c r="R36" s="28" t="s">
        <v>45</v>
      </c>
      <c r="S36" s="28" t="s">
        <v>45</v>
      </c>
      <c r="T36" s="28">
        <v>92.9</v>
      </c>
      <c r="U36" s="28" t="str">
        <f t="shared" si="0"/>
        <v>N/A</v>
      </c>
      <c r="V36" s="29" t="s">
        <v>46</v>
      </c>
    </row>
    <row r="37" spans="1:23" ht="75" customHeight="1" thickTop="1" thickBot="1">
      <c r="A37" s="26"/>
      <c r="B37" s="27" t="s">
        <v>90</v>
      </c>
      <c r="C37" s="85" t="s">
        <v>91</v>
      </c>
      <c r="D37" s="85"/>
      <c r="E37" s="85"/>
      <c r="F37" s="85"/>
      <c r="G37" s="85"/>
      <c r="H37" s="85"/>
      <c r="I37" s="85" t="s">
        <v>92</v>
      </c>
      <c r="J37" s="85"/>
      <c r="K37" s="85"/>
      <c r="L37" s="85" t="s">
        <v>93</v>
      </c>
      <c r="M37" s="85"/>
      <c r="N37" s="85"/>
      <c r="O37" s="85"/>
      <c r="P37" s="28" t="s">
        <v>94</v>
      </c>
      <c r="Q37" s="28" t="s">
        <v>82</v>
      </c>
      <c r="R37" s="28">
        <v>87</v>
      </c>
      <c r="S37" s="28">
        <v>87</v>
      </c>
      <c r="T37" s="28">
        <v>1.7</v>
      </c>
      <c r="U37" s="28">
        <f t="shared" si="0"/>
        <v>1.9540229885057472</v>
      </c>
      <c r="V37" s="29" t="s">
        <v>83</v>
      </c>
    </row>
    <row r="38" spans="1:23" ht="75" customHeight="1" thickTop="1" thickBot="1">
      <c r="A38" s="26"/>
      <c r="B38" s="27" t="s">
        <v>47</v>
      </c>
      <c r="C38" s="85" t="s">
        <v>95</v>
      </c>
      <c r="D38" s="85"/>
      <c r="E38" s="85"/>
      <c r="F38" s="85"/>
      <c r="G38" s="85"/>
      <c r="H38" s="85"/>
      <c r="I38" s="85" t="s">
        <v>96</v>
      </c>
      <c r="J38" s="85"/>
      <c r="K38" s="85"/>
      <c r="L38" s="85" t="s">
        <v>97</v>
      </c>
      <c r="M38" s="85"/>
      <c r="N38" s="85"/>
      <c r="O38" s="85"/>
      <c r="P38" s="28" t="s">
        <v>43</v>
      </c>
      <c r="Q38" s="28" t="s">
        <v>82</v>
      </c>
      <c r="R38" s="28">
        <v>75.7</v>
      </c>
      <c r="S38" s="28">
        <v>75.7</v>
      </c>
      <c r="T38" s="28">
        <v>60</v>
      </c>
      <c r="U38" s="28">
        <f t="shared" si="0"/>
        <v>79.260237780713339</v>
      </c>
      <c r="V38" s="29" t="s">
        <v>83</v>
      </c>
    </row>
    <row r="39" spans="1:23" ht="75" customHeight="1" thickTop="1" thickBot="1">
      <c r="A39" s="26"/>
      <c r="B39" s="27" t="s">
        <v>47</v>
      </c>
      <c r="C39" s="85" t="s">
        <v>98</v>
      </c>
      <c r="D39" s="85"/>
      <c r="E39" s="85"/>
      <c r="F39" s="85"/>
      <c r="G39" s="85"/>
      <c r="H39" s="85"/>
      <c r="I39" s="85" t="s">
        <v>99</v>
      </c>
      <c r="J39" s="85"/>
      <c r="K39" s="85"/>
      <c r="L39" s="85" t="s">
        <v>100</v>
      </c>
      <c r="M39" s="85"/>
      <c r="N39" s="85"/>
      <c r="O39" s="85"/>
      <c r="P39" s="28" t="s">
        <v>43</v>
      </c>
      <c r="Q39" s="28" t="s">
        <v>82</v>
      </c>
      <c r="R39" s="28">
        <v>72.5</v>
      </c>
      <c r="S39" s="28">
        <v>72.5</v>
      </c>
      <c r="T39" s="28">
        <v>74.5</v>
      </c>
      <c r="U39" s="28">
        <f t="shared" si="0"/>
        <v>102.75862068965517</v>
      </c>
      <c r="V39" s="29" t="s">
        <v>83</v>
      </c>
    </row>
    <row r="40" spans="1:23" ht="75" customHeight="1" thickTop="1" thickBot="1">
      <c r="A40" s="26"/>
      <c r="B40" s="27" t="s">
        <v>47</v>
      </c>
      <c r="C40" s="85" t="s">
        <v>101</v>
      </c>
      <c r="D40" s="85"/>
      <c r="E40" s="85"/>
      <c r="F40" s="85"/>
      <c r="G40" s="85"/>
      <c r="H40" s="85"/>
      <c r="I40" s="85" t="s">
        <v>102</v>
      </c>
      <c r="J40" s="85"/>
      <c r="K40" s="85"/>
      <c r="L40" s="85" t="s">
        <v>103</v>
      </c>
      <c r="M40" s="85"/>
      <c r="N40" s="85"/>
      <c r="O40" s="85"/>
      <c r="P40" s="28" t="s">
        <v>43</v>
      </c>
      <c r="Q40" s="28" t="s">
        <v>82</v>
      </c>
      <c r="R40" s="28">
        <v>93.9</v>
      </c>
      <c r="S40" s="28">
        <v>93.9</v>
      </c>
      <c r="T40" s="28">
        <v>92.6</v>
      </c>
      <c r="U40" s="28">
        <f t="shared" si="0"/>
        <v>98.615548455804031</v>
      </c>
      <c r="V40" s="29" t="s">
        <v>83</v>
      </c>
    </row>
    <row r="41" spans="1:23" ht="22.5" customHeight="1" thickTop="1" thickBot="1">
      <c r="B41" s="8" t="s">
        <v>104</v>
      </c>
      <c r="C41" s="9"/>
      <c r="D41" s="9"/>
      <c r="E41" s="9"/>
      <c r="F41" s="9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0"/>
    </row>
    <row r="42" spans="1:23" ht="32.25" customHeight="1" thickTop="1">
      <c r="B42" s="31"/>
      <c r="C42" s="32"/>
      <c r="D42" s="32"/>
      <c r="E42" s="32"/>
      <c r="F42" s="32"/>
      <c r="G42" s="32"/>
      <c r="H42" s="33"/>
      <c r="I42" s="33"/>
      <c r="J42" s="33"/>
      <c r="K42" s="33"/>
      <c r="L42" s="33"/>
      <c r="M42" s="33"/>
      <c r="N42" s="33"/>
      <c r="O42" s="33"/>
      <c r="P42" s="34"/>
      <c r="Q42" s="35"/>
      <c r="R42" s="66" t="s">
        <v>105</v>
      </c>
      <c r="S42" s="23" t="s">
        <v>106</v>
      </c>
      <c r="T42" s="66" t="s">
        <v>107</v>
      </c>
      <c r="U42" s="66" t="s">
        <v>108</v>
      </c>
      <c r="V42" s="76"/>
    </row>
    <row r="43" spans="1:23" ht="30" customHeight="1" thickBot="1">
      <c r="B43" s="36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41" t="s">
        <v>109</v>
      </c>
      <c r="S43" s="40" t="s">
        <v>109</v>
      </c>
      <c r="T43" s="40" t="s">
        <v>109</v>
      </c>
      <c r="U43" s="40" t="s">
        <v>110</v>
      </c>
      <c r="V43" s="77"/>
    </row>
    <row r="44" spans="1:23" ht="13.5" customHeight="1" thickBot="1">
      <c r="B44" s="78" t="s">
        <v>111</v>
      </c>
      <c r="C44" s="79"/>
      <c r="D44" s="79"/>
      <c r="E44" s="67"/>
      <c r="F44" s="67"/>
      <c r="G44" s="67"/>
      <c r="H44" s="42"/>
      <c r="I44" s="42"/>
      <c r="J44" s="42"/>
      <c r="K44" s="42"/>
      <c r="L44" s="42"/>
      <c r="M44" s="42"/>
      <c r="N44" s="42"/>
      <c r="O44" s="42"/>
      <c r="P44" s="43"/>
      <c r="Q44" s="43"/>
      <c r="R44" s="44">
        <v>2319.6947770000002</v>
      </c>
      <c r="S44" s="44">
        <v>1714.195473</v>
      </c>
      <c r="T44" s="44">
        <v>1456.902319</v>
      </c>
      <c r="U44" s="44">
        <f>+IF(ISERR(T44/S44*100),"N/A",T44/S44*100)</f>
        <v>84.990442568972995</v>
      </c>
      <c r="V44" s="45"/>
    </row>
    <row r="45" spans="1:23" ht="13.5" customHeight="1" thickBot="1">
      <c r="B45" s="80" t="s">
        <v>112</v>
      </c>
      <c r="C45" s="81"/>
      <c r="D45" s="81"/>
      <c r="E45" s="68"/>
      <c r="F45" s="68"/>
      <c r="G45" s="68"/>
      <c r="H45" s="46"/>
      <c r="I45" s="46"/>
      <c r="J45" s="46"/>
      <c r="K45" s="46"/>
      <c r="L45" s="46"/>
      <c r="M45" s="46"/>
      <c r="N45" s="46"/>
      <c r="O45" s="46"/>
      <c r="P45" s="47"/>
      <c r="Q45" s="47"/>
      <c r="R45" s="44">
        <v>1957.7951869999999</v>
      </c>
      <c r="S45" s="44">
        <v>1456.902319</v>
      </c>
      <c r="T45" s="44">
        <v>1456.902319</v>
      </c>
      <c r="U45" s="44">
        <f>+IF(ISERR(T45/S45*100),"N/A",T45/S45*100)</f>
        <v>100</v>
      </c>
      <c r="V45" s="45"/>
    </row>
    <row r="46" spans="1:23" s="48" customFormat="1" ht="14.85" customHeight="1" thickTop="1" thickBot="1">
      <c r="B46" s="49" t="s">
        <v>113</v>
      </c>
      <c r="C46" s="50"/>
      <c r="D46" s="50"/>
      <c r="E46" s="50"/>
      <c r="F46" s="50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</row>
    <row r="47" spans="1:23" ht="44.25" customHeight="1" thickTop="1">
      <c r="B47" s="82" t="s">
        <v>114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4"/>
    </row>
    <row r="48" spans="1:23" ht="34.5" customHeight="1">
      <c r="B48" s="73" t="s">
        <v>115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</row>
    <row r="49" spans="2:22" ht="34.5" customHeight="1">
      <c r="B49" s="73" t="s">
        <v>116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2:22" ht="34.5" customHeight="1">
      <c r="B50" s="73" t="s">
        <v>117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2:22" ht="34.5" customHeight="1">
      <c r="B51" s="73" t="s">
        <v>118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2:22" ht="34.5" customHeight="1">
      <c r="B52" s="73" t="s">
        <v>119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2" ht="34.5" customHeight="1">
      <c r="B53" s="73" t="s">
        <v>120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</row>
    <row r="54" spans="2:22" ht="34.5" customHeight="1">
      <c r="B54" s="73" t="s">
        <v>121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122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123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124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125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126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128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2:22" ht="34.5" customHeight="1">
      <c r="B62" s="73" t="s">
        <v>129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2:22" ht="34.5" customHeight="1">
      <c r="B63" s="73" t="s">
        <v>130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2:22" ht="34.5" customHeight="1">
      <c r="B64" s="73" t="s">
        <v>131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132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133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134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2:22" ht="34.5" customHeight="1">
      <c r="B68" s="73" t="s">
        <v>135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</row>
    <row r="69" spans="2:22" ht="34.5" customHeight="1">
      <c r="B69" s="73" t="s">
        <v>136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</row>
    <row r="70" spans="2:22" ht="34.5" customHeight="1">
      <c r="B70" s="73" t="s">
        <v>137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</row>
    <row r="71" spans="2:22" ht="34.5" customHeight="1">
      <c r="B71" s="73" t="s">
        <v>138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5"/>
    </row>
    <row r="72" spans="2:22" ht="34.5" customHeight="1">
      <c r="B72" s="73" t="s">
        <v>139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</row>
    <row r="73" spans="2:22" ht="34.5" customHeight="1">
      <c r="B73" s="73" t="s">
        <v>140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  <row r="74" spans="2:22" ht="34.5" customHeight="1">
      <c r="B74" s="73" t="s">
        <v>141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5"/>
    </row>
    <row r="75" spans="2:22" ht="34.5" customHeight="1">
      <c r="B75" s="73" t="s">
        <v>142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5"/>
    </row>
    <row r="76" spans="2:22" ht="34.5" customHeight="1">
      <c r="B76" s="73" t="s">
        <v>143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5"/>
    </row>
    <row r="77" spans="2:22" ht="34.5" customHeight="1">
      <c r="B77" s="73" t="s">
        <v>144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5"/>
    </row>
  </sheetData>
  <mergeCells count="146">
    <mergeCell ref="B1:L1"/>
    <mergeCell ref="D4:H4"/>
    <mergeCell ref="L4:O4"/>
    <mergeCell ref="Q4:R4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35:H35"/>
    <mergeCell ref="I35:K35"/>
    <mergeCell ref="L35:O35"/>
    <mergeCell ref="C36:H36"/>
    <mergeCell ref="I36:K36"/>
    <mergeCell ref="L36:O36"/>
    <mergeCell ref="C33:H33"/>
    <mergeCell ref="I33:K33"/>
    <mergeCell ref="L33:O33"/>
    <mergeCell ref="C34:H34"/>
    <mergeCell ref="I34:K34"/>
    <mergeCell ref="L34:O34"/>
    <mergeCell ref="C39:H39"/>
    <mergeCell ref="I39:K39"/>
    <mergeCell ref="L39:O39"/>
    <mergeCell ref="C40:H40"/>
    <mergeCell ref="I40:K40"/>
    <mergeCell ref="L40:O40"/>
    <mergeCell ref="C37:H37"/>
    <mergeCell ref="I37:K37"/>
    <mergeCell ref="L37:O37"/>
    <mergeCell ref="C38:H38"/>
    <mergeCell ref="I38:K38"/>
    <mergeCell ref="L38:O38"/>
    <mergeCell ref="B50:V50"/>
    <mergeCell ref="B51:V51"/>
    <mergeCell ref="B52:V52"/>
    <mergeCell ref="B53:V53"/>
    <mergeCell ref="B54:V54"/>
    <mergeCell ref="B55:V55"/>
    <mergeCell ref="V42:V43"/>
    <mergeCell ref="B44:D44"/>
    <mergeCell ref="B45:D45"/>
    <mergeCell ref="B47:V47"/>
    <mergeCell ref="B48:V48"/>
    <mergeCell ref="B49:V49"/>
    <mergeCell ref="B62:V62"/>
    <mergeCell ref="B63:V63"/>
    <mergeCell ref="B64:V64"/>
    <mergeCell ref="B65:V65"/>
    <mergeCell ref="B66:V66"/>
    <mergeCell ref="B67:V67"/>
    <mergeCell ref="B56:V56"/>
    <mergeCell ref="B57:V57"/>
    <mergeCell ref="B58:V58"/>
    <mergeCell ref="B59:V59"/>
    <mergeCell ref="B60:V60"/>
    <mergeCell ref="B61:V61"/>
    <mergeCell ref="B74:V74"/>
    <mergeCell ref="B75:V75"/>
    <mergeCell ref="B76:V76"/>
    <mergeCell ref="B77:V77"/>
    <mergeCell ref="B68:V68"/>
    <mergeCell ref="B69:V69"/>
    <mergeCell ref="B70:V70"/>
    <mergeCell ref="B71:V71"/>
    <mergeCell ref="B72:V72"/>
    <mergeCell ref="B73:V73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AI89"/>
  <sheetViews>
    <sheetView showGridLines="0" view="pageBreakPreview" topLeftCell="A7" zoomScale="74" zoomScaleNormal="80" zoomScaleSheetLayoutView="74" workbookViewId="0" xr3:uid="{842E5F09-E766-5B8D-85AF-A39847EA96FD}">
      <selection activeCell="B2" sqref="B2"/>
    </sheetView>
  </sheetViews>
  <sheetFormatPr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28" max="30" width="11.42578125" customWidth="1"/>
    <col min="31" max="31" width="17.5703125" style="1" customWidth="1"/>
    <col min="32" max="256" width="11.42578125" customWidth="1"/>
  </cols>
  <sheetData>
    <row r="1" spans="1:35" s="2" customFormat="1" ht="48" customHeight="1">
      <c r="A1" s="3"/>
      <c r="B1" s="109" t="s">
        <v>145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20</v>
      </c>
      <c r="Q6" s="90"/>
      <c r="R6" s="21"/>
      <c r="S6" s="22" t="s">
        <v>22</v>
      </c>
      <c r="T6" s="90" t="s">
        <v>23</v>
      </c>
      <c r="U6" s="90"/>
      <c r="V6" s="91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25</v>
      </c>
      <c r="C8" s="95" t="s">
        <v>26</v>
      </c>
      <c r="D8" s="95"/>
      <c r="E8" s="95"/>
      <c r="F8" s="95"/>
      <c r="G8" s="95"/>
      <c r="H8" s="96"/>
      <c r="I8" s="101" t="s">
        <v>27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28</v>
      </c>
      <c r="U8" s="102"/>
      <c r="V8" s="104" t="s">
        <v>29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30</v>
      </c>
      <c r="J9" s="86"/>
      <c r="K9" s="86"/>
      <c r="L9" s="86" t="s">
        <v>31</v>
      </c>
      <c r="M9" s="86"/>
      <c r="N9" s="86"/>
      <c r="O9" s="86"/>
      <c r="P9" s="86" t="s">
        <v>32</v>
      </c>
      <c r="Q9" s="86" t="s">
        <v>33</v>
      </c>
      <c r="R9" s="88" t="s">
        <v>34</v>
      </c>
      <c r="S9" s="89"/>
      <c r="T9" s="86" t="s">
        <v>35</v>
      </c>
      <c r="U9" s="86" t="s">
        <v>36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4" t="s">
        <v>37</v>
      </c>
      <c r="S10" s="25" t="s">
        <v>38</v>
      </c>
      <c r="T10" s="87"/>
      <c r="U10" s="87"/>
      <c r="V10" s="106"/>
    </row>
    <row r="11" spans="1:35" ht="75" customHeight="1" thickTop="1" thickBot="1">
      <c r="A11" s="26"/>
      <c r="B11" s="27" t="s">
        <v>39</v>
      </c>
      <c r="C11" s="85" t="s">
        <v>40</v>
      </c>
      <c r="D11" s="85"/>
      <c r="E11" s="85"/>
      <c r="F11" s="85"/>
      <c r="G11" s="85"/>
      <c r="H11" s="85"/>
      <c r="I11" s="85" t="s">
        <v>41</v>
      </c>
      <c r="J11" s="85"/>
      <c r="K11" s="85"/>
      <c r="L11" s="85" t="s">
        <v>42</v>
      </c>
      <c r="M11" s="85"/>
      <c r="N11" s="85"/>
      <c r="O11" s="85"/>
      <c r="P11" s="28" t="s">
        <v>43</v>
      </c>
      <c r="Q11" s="28" t="s">
        <v>44</v>
      </c>
      <c r="R11" s="28" t="s">
        <v>45</v>
      </c>
      <c r="S11" s="28" t="s">
        <v>45</v>
      </c>
      <c r="T11" s="28" t="s">
        <v>45</v>
      </c>
      <c r="U11" s="28" t="str">
        <f t="shared" ref="U11:U34" si="0">IF(ISERROR(T11/S11),"N/A",T11/S11*100)</f>
        <v>N/A</v>
      </c>
      <c r="V11" s="29" t="s">
        <v>46</v>
      </c>
    </row>
    <row r="12" spans="1:35" ht="75" customHeight="1" thickTop="1" thickBot="1">
      <c r="A12" s="26"/>
      <c r="B12" s="27" t="s">
        <v>39</v>
      </c>
      <c r="C12" s="85" t="s">
        <v>47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8" t="s">
        <v>50</v>
      </c>
      <c r="Q12" s="28" t="s">
        <v>44</v>
      </c>
      <c r="R12" s="28" t="s">
        <v>45</v>
      </c>
      <c r="S12" s="28" t="s">
        <v>45</v>
      </c>
      <c r="T12" s="28">
        <v>32.74</v>
      </c>
      <c r="U12" s="28" t="str">
        <f t="shared" si="0"/>
        <v>N/A</v>
      </c>
      <c r="V12" s="29" t="s">
        <v>46</v>
      </c>
    </row>
    <row r="13" spans="1:35" ht="75" customHeight="1" thickTop="1" thickBot="1">
      <c r="A13" s="26"/>
      <c r="B13" s="27" t="s">
        <v>39</v>
      </c>
      <c r="C13" s="85" t="s">
        <v>47</v>
      </c>
      <c r="D13" s="85"/>
      <c r="E13" s="85"/>
      <c r="F13" s="85"/>
      <c r="G13" s="85"/>
      <c r="H13" s="85"/>
      <c r="I13" s="85" t="s">
        <v>51</v>
      </c>
      <c r="J13" s="85"/>
      <c r="K13" s="85"/>
      <c r="L13" s="85" t="s">
        <v>52</v>
      </c>
      <c r="M13" s="85"/>
      <c r="N13" s="85"/>
      <c r="O13" s="85"/>
      <c r="P13" s="28" t="s">
        <v>43</v>
      </c>
      <c r="Q13" s="28" t="s">
        <v>44</v>
      </c>
      <c r="R13" s="28">
        <v>12.3</v>
      </c>
      <c r="S13" s="28" t="s">
        <v>45</v>
      </c>
      <c r="T13" s="28" t="s">
        <v>45</v>
      </c>
      <c r="U13" s="28" t="str">
        <f t="shared" si="0"/>
        <v>N/A</v>
      </c>
      <c r="V13" s="29" t="s">
        <v>46</v>
      </c>
    </row>
    <row r="14" spans="1:35" ht="75" customHeight="1" thickTop="1" thickBot="1">
      <c r="A14" s="26"/>
      <c r="B14" s="27" t="s">
        <v>39</v>
      </c>
      <c r="C14" s="85" t="s">
        <v>47</v>
      </c>
      <c r="D14" s="85"/>
      <c r="E14" s="85"/>
      <c r="F14" s="85"/>
      <c r="G14" s="85"/>
      <c r="H14" s="85"/>
      <c r="I14" s="85" t="s">
        <v>53</v>
      </c>
      <c r="J14" s="85"/>
      <c r="K14" s="85"/>
      <c r="L14" s="85" t="s">
        <v>52</v>
      </c>
      <c r="M14" s="85"/>
      <c r="N14" s="85"/>
      <c r="O14" s="85"/>
      <c r="P14" s="28" t="s">
        <v>43</v>
      </c>
      <c r="Q14" s="28" t="s">
        <v>44</v>
      </c>
      <c r="R14" s="28">
        <v>10.199999999999999</v>
      </c>
      <c r="S14" s="28" t="s">
        <v>45</v>
      </c>
      <c r="T14" s="28" t="s">
        <v>45</v>
      </c>
      <c r="U14" s="28" t="str">
        <f t="shared" si="0"/>
        <v>N/A</v>
      </c>
      <c r="V14" s="29" t="s">
        <v>46</v>
      </c>
    </row>
    <row r="15" spans="1:35" ht="75" customHeight="1" thickTop="1" thickBot="1">
      <c r="A15" s="26"/>
      <c r="B15" s="27" t="s">
        <v>39</v>
      </c>
      <c r="C15" s="85" t="s">
        <v>47</v>
      </c>
      <c r="D15" s="85"/>
      <c r="E15" s="85"/>
      <c r="F15" s="85"/>
      <c r="G15" s="85"/>
      <c r="H15" s="85"/>
      <c r="I15" s="85" t="s">
        <v>54</v>
      </c>
      <c r="J15" s="85"/>
      <c r="K15" s="85"/>
      <c r="L15" s="85" t="s">
        <v>52</v>
      </c>
      <c r="M15" s="85"/>
      <c r="N15" s="85"/>
      <c r="O15" s="85"/>
      <c r="P15" s="28" t="s">
        <v>43</v>
      </c>
      <c r="Q15" s="28" t="s">
        <v>44</v>
      </c>
      <c r="R15" s="28">
        <v>0.9</v>
      </c>
      <c r="S15" s="28" t="s">
        <v>45</v>
      </c>
      <c r="T15" s="28" t="s">
        <v>45</v>
      </c>
      <c r="U15" s="28" t="str">
        <f t="shared" si="0"/>
        <v>N/A</v>
      </c>
      <c r="V15" s="29" t="s">
        <v>46</v>
      </c>
    </row>
    <row r="16" spans="1:35" ht="75" customHeight="1" thickTop="1" thickBot="1">
      <c r="A16" s="26"/>
      <c r="B16" s="27" t="s">
        <v>39</v>
      </c>
      <c r="C16" s="85" t="s">
        <v>47</v>
      </c>
      <c r="D16" s="85"/>
      <c r="E16" s="85"/>
      <c r="F16" s="85"/>
      <c r="G16" s="85"/>
      <c r="H16" s="85"/>
      <c r="I16" s="85" t="s">
        <v>55</v>
      </c>
      <c r="J16" s="85"/>
      <c r="K16" s="85"/>
      <c r="L16" s="85" t="s">
        <v>52</v>
      </c>
      <c r="M16" s="85"/>
      <c r="N16" s="85"/>
      <c r="O16" s="85"/>
      <c r="P16" s="28" t="s">
        <v>43</v>
      </c>
      <c r="Q16" s="28" t="s">
        <v>44</v>
      </c>
      <c r="R16" s="28">
        <v>5.5</v>
      </c>
      <c r="S16" s="28" t="s">
        <v>45</v>
      </c>
      <c r="T16" s="28" t="s">
        <v>45</v>
      </c>
      <c r="U16" s="28" t="str">
        <f t="shared" si="0"/>
        <v>N/A</v>
      </c>
      <c r="V16" s="29" t="s">
        <v>46</v>
      </c>
    </row>
    <row r="17" spans="1:22" ht="75" customHeight="1" thickTop="1" thickBot="1">
      <c r="A17" s="26"/>
      <c r="B17" s="27" t="s">
        <v>39</v>
      </c>
      <c r="C17" s="85" t="s">
        <v>47</v>
      </c>
      <c r="D17" s="85"/>
      <c r="E17" s="85"/>
      <c r="F17" s="85"/>
      <c r="G17" s="85"/>
      <c r="H17" s="85"/>
      <c r="I17" s="85" t="s">
        <v>56</v>
      </c>
      <c r="J17" s="85"/>
      <c r="K17" s="85"/>
      <c r="L17" s="85" t="s">
        <v>52</v>
      </c>
      <c r="M17" s="85"/>
      <c r="N17" s="85"/>
      <c r="O17" s="85"/>
      <c r="P17" s="28" t="s">
        <v>43</v>
      </c>
      <c r="Q17" s="28" t="s">
        <v>44</v>
      </c>
      <c r="R17" s="28">
        <v>0.6</v>
      </c>
      <c r="S17" s="28" t="s">
        <v>45</v>
      </c>
      <c r="T17" s="28" t="s">
        <v>45</v>
      </c>
      <c r="U17" s="28" t="str">
        <f t="shared" si="0"/>
        <v>N/A</v>
      </c>
      <c r="V17" s="29" t="s">
        <v>46</v>
      </c>
    </row>
    <row r="18" spans="1:22" ht="75" customHeight="1" thickTop="1" thickBot="1">
      <c r="A18" s="26"/>
      <c r="B18" s="27" t="s">
        <v>39</v>
      </c>
      <c r="C18" s="85" t="s">
        <v>47</v>
      </c>
      <c r="D18" s="85"/>
      <c r="E18" s="85"/>
      <c r="F18" s="85"/>
      <c r="G18" s="85"/>
      <c r="H18" s="85"/>
      <c r="I18" s="85" t="s">
        <v>57</v>
      </c>
      <c r="J18" s="85"/>
      <c r="K18" s="85"/>
      <c r="L18" s="85" t="s">
        <v>52</v>
      </c>
      <c r="M18" s="85"/>
      <c r="N18" s="85"/>
      <c r="O18" s="85"/>
      <c r="P18" s="28" t="s">
        <v>43</v>
      </c>
      <c r="Q18" s="28" t="s">
        <v>44</v>
      </c>
      <c r="R18" s="28">
        <v>0.7</v>
      </c>
      <c r="S18" s="28" t="s">
        <v>45</v>
      </c>
      <c r="T18" s="28" t="s">
        <v>45</v>
      </c>
      <c r="U18" s="28" t="str">
        <f t="shared" si="0"/>
        <v>N/A</v>
      </c>
      <c r="V18" s="29" t="s">
        <v>46</v>
      </c>
    </row>
    <row r="19" spans="1:22" ht="75" customHeight="1" thickTop="1" thickBot="1">
      <c r="A19" s="26"/>
      <c r="B19" s="27" t="s">
        <v>39</v>
      </c>
      <c r="C19" s="85" t="s">
        <v>47</v>
      </c>
      <c r="D19" s="85"/>
      <c r="E19" s="85"/>
      <c r="F19" s="85"/>
      <c r="G19" s="85"/>
      <c r="H19" s="85"/>
      <c r="I19" s="85" t="s">
        <v>58</v>
      </c>
      <c r="J19" s="85"/>
      <c r="K19" s="85"/>
      <c r="L19" s="85" t="s">
        <v>52</v>
      </c>
      <c r="M19" s="85"/>
      <c r="N19" s="85"/>
      <c r="O19" s="85"/>
      <c r="P19" s="28" t="s">
        <v>43</v>
      </c>
      <c r="Q19" s="28" t="s">
        <v>44</v>
      </c>
      <c r="R19" s="28">
        <v>0.4</v>
      </c>
      <c r="S19" s="28" t="s">
        <v>45</v>
      </c>
      <c r="T19" s="28" t="s">
        <v>45</v>
      </c>
      <c r="U19" s="28" t="str">
        <f t="shared" si="0"/>
        <v>N/A</v>
      </c>
      <c r="V19" s="29" t="s">
        <v>46</v>
      </c>
    </row>
    <row r="20" spans="1:22" ht="75" customHeight="1" thickTop="1" thickBot="1">
      <c r="A20" s="26"/>
      <c r="B20" s="27" t="s">
        <v>39</v>
      </c>
      <c r="C20" s="85" t="s">
        <v>47</v>
      </c>
      <c r="D20" s="85"/>
      <c r="E20" s="85"/>
      <c r="F20" s="85"/>
      <c r="G20" s="85"/>
      <c r="H20" s="85"/>
      <c r="I20" s="85" t="s">
        <v>59</v>
      </c>
      <c r="J20" s="85"/>
      <c r="K20" s="85"/>
      <c r="L20" s="85" t="s">
        <v>52</v>
      </c>
      <c r="M20" s="85"/>
      <c r="N20" s="85"/>
      <c r="O20" s="85"/>
      <c r="P20" s="28" t="s">
        <v>43</v>
      </c>
      <c r="Q20" s="28" t="s">
        <v>44</v>
      </c>
      <c r="R20" s="28">
        <v>4.8</v>
      </c>
      <c r="S20" s="28" t="s">
        <v>45</v>
      </c>
      <c r="T20" s="28" t="s">
        <v>45</v>
      </c>
      <c r="U20" s="28" t="str">
        <f t="shared" si="0"/>
        <v>N/A</v>
      </c>
      <c r="V20" s="29" t="s">
        <v>46</v>
      </c>
    </row>
    <row r="21" spans="1:22" ht="75" customHeight="1" thickTop="1" thickBot="1">
      <c r="A21" s="26"/>
      <c r="B21" s="27" t="s">
        <v>39</v>
      </c>
      <c r="C21" s="85" t="s">
        <v>47</v>
      </c>
      <c r="D21" s="85"/>
      <c r="E21" s="85"/>
      <c r="F21" s="85"/>
      <c r="G21" s="85"/>
      <c r="H21" s="85"/>
      <c r="I21" s="85" t="s">
        <v>60</v>
      </c>
      <c r="J21" s="85"/>
      <c r="K21" s="85"/>
      <c r="L21" s="85" t="s">
        <v>52</v>
      </c>
      <c r="M21" s="85"/>
      <c r="N21" s="85"/>
      <c r="O21" s="85"/>
      <c r="P21" s="28" t="s">
        <v>43</v>
      </c>
      <c r="Q21" s="28" t="s">
        <v>44</v>
      </c>
      <c r="R21" s="28">
        <v>5.8</v>
      </c>
      <c r="S21" s="28" t="s">
        <v>45</v>
      </c>
      <c r="T21" s="28" t="s">
        <v>45</v>
      </c>
      <c r="U21" s="28" t="str">
        <f t="shared" si="0"/>
        <v>N/A</v>
      </c>
      <c r="V21" s="29" t="s">
        <v>46</v>
      </c>
    </row>
    <row r="22" spans="1:22" ht="75" customHeight="1" thickTop="1" thickBot="1">
      <c r="A22" s="26"/>
      <c r="B22" s="27" t="s">
        <v>39</v>
      </c>
      <c r="C22" s="85" t="s">
        <v>47</v>
      </c>
      <c r="D22" s="85"/>
      <c r="E22" s="85"/>
      <c r="F22" s="85"/>
      <c r="G22" s="85"/>
      <c r="H22" s="85"/>
      <c r="I22" s="85" t="s">
        <v>61</v>
      </c>
      <c r="J22" s="85"/>
      <c r="K22" s="85"/>
      <c r="L22" s="85" t="s">
        <v>52</v>
      </c>
      <c r="M22" s="85"/>
      <c r="N22" s="85"/>
      <c r="O22" s="85"/>
      <c r="P22" s="28" t="s">
        <v>43</v>
      </c>
      <c r="Q22" s="28" t="s">
        <v>44</v>
      </c>
      <c r="R22" s="28">
        <v>0.5</v>
      </c>
      <c r="S22" s="28" t="s">
        <v>45</v>
      </c>
      <c r="T22" s="28" t="s">
        <v>45</v>
      </c>
      <c r="U22" s="28" t="str">
        <f t="shared" si="0"/>
        <v>N/A</v>
      </c>
      <c r="V22" s="29" t="s">
        <v>46</v>
      </c>
    </row>
    <row r="23" spans="1:22" ht="75" customHeight="1" thickTop="1" thickBot="1">
      <c r="A23" s="26"/>
      <c r="B23" s="27" t="s">
        <v>39</v>
      </c>
      <c r="C23" s="85" t="s">
        <v>47</v>
      </c>
      <c r="D23" s="85"/>
      <c r="E23" s="85"/>
      <c r="F23" s="85"/>
      <c r="G23" s="85"/>
      <c r="H23" s="85"/>
      <c r="I23" s="85" t="s">
        <v>62</v>
      </c>
      <c r="J23" s="85"/>
      <c r="K23" s="85"/>
      <c r="L23" s="85" t="s">
        <v>52</v>
      </c>
      <c r="M23" s="85"/>
      <c r="N23" s="85"/>
      <c r="O23" s="85"/>
      <c r="P23" s="28" t="s">
        <v>43</v>
      </c>
      <c r="Q23" s="28" t="s">
        <v>44</v>
      </c>
      <c r="R23" s="28">
        <v>11.6</v>
      </c>
      <c r="S23" s="28" t="s">
        <v>45</v>
      </c>
      <c r="T23" s="28" t="s">
        <v>45</v>
      </c>
      <c r="U23" s="28" t="str">
        <f t="shared" si="0"/>
        <v>N/A</v>
      </c>
      <c r="V23" s="29" t="s">
        <v>46</v>
      </c>
    </row>
    <row r="24" spans="1:22" ht="75" customHeight="1" thickTop="1" thickBot="1">
      <c r="A24" s="26"/>
      <c r="B24" s="27" t="s">
        <v>39</v>
      </c>
      <c r="C24" s="85" t="s">
        <v>47</v>
      </c>
      <c r="D24" s="85"/>
      <c r="E24" s="85"/>
      <c r="F24" s="85"/>
      <c r="G24" s="85"/>
      <c r="H24" s="85"/>
      <c r="I24" s="85" t="s">
        <v>63</v>
      </c>
      <c r="J24" s="85"/>
      <c r="K24" s="85"/>
      <c r="L24" s="85" t="s">
        <v>52</v>
      </c>
      <c r="M24" s="85"/>
      <c r="N24" s="85"/>
      <c r="O24" s="85"/>
      <c r="P24" s="28" t="s">
        <v>43</v>
      </c>
      <c r="Q24" s="28" t="s">
        <v>44</v>
      </c>
      <c r="R24" s="28">
        <v>15.5</v>
      </c>
      <c r="S24" s="28" t="s">
        <v>45</v>
      </c>
      <c r="T24" s="28" t="s">
        <v>45</v>
      </c>
      <c r="U24" s="28" t="str">
        <f t="shared" si="0"/>
        <v>N/A</v>
      </c>
      <c r="V24" s="29" t="s">
        <v>46</v>
      </c>
    </row>
    <row r="25" spans="1:22" ht="75" customHeight="1" thickTop="1" thickBot="1">
      <c r="A25" s="26"/>
      <c r="B25" s="27" t="s">
        <v>39</v>
      </c>
      <c r="C25" s="85" t="s">
        <v>47</v>
      </c>
      <c r="D25" s="85"/>
      <c r="E25" s="85"/>
      <c r="F25" s="85"/>
      <c r="G25" s="85"/>
      <c r="H25" s="85"/>
      <c r="I25" s="85" t="s">
        <v>64</v>
      </c>
      <c r="J25" s="85"/>
      <c r="K25" s="85"/>
      <c r="L25" s="85" t="s">
        <v>52</v>
      </c>
      <c r="M25" s="85"/>
      <c r="N25" s="85"/>
      <c r="O25" s="85"/>
      <c r="P25" s="28" t="s">
        <v>43</v>
      </c>
      <c r="Q25" s="28" t="s">
        <v>44</v>
      </c>
      <c r="R25" s="28">
        <v>11.2</v>
      </c>
      <c r="S25" s="28" t="s">
        <v>45</v>
      </c>
      <c r="T25" s="28" t="s">
        <v>45</v>
      </c>
      <c r="U25" s="28" t="str">
        <f t="shared" si="0"/>
        <v>N/A</v>
      </c>
      <c r="V25" s="29" t="s">
        <v>46</v>
      </c>
    </row>
    <row r="26" spans="1:22" ht="75" customHeight="1" thickTop="1" thickBot="1">
      <c r="A26" s="26"/>
      <c r="B26" s="27" t="s">
        <v>39</v>
      </c>
      <c r="C26" s="85" t="s">
        <v>47</v>
      </c>
      <c r="D26" s="85"/>
      <c r="E26" s="85"/>
      <c r="F26" s="85"/>
      <c r="G26" s="85"/>
      <c r="H26" s="85"/>
      <c r="I26" s="85" t="s">
        <v>65</v>
      </c>
      <c r="J26" s="85"/>
      <c r="K26" s="85"/>
      <c r="L26" s="85" t="s">
        <v>52</v>
      </c>
      <c r="M26" s="85"/>
      <c r="N26" s="85"/>
      <c r="O26" s="85"/>
      <c r="P26" s="28" t="s">
        <v>43</v>
      </c>
      <c r="Q26" s="28" t="s">
        <v>44</v>
      </c>
      <c r="R26" s="28">
        <v>4.3</v>
      </c>
      <c r="S26" s="28" t="s">
        <v>45</v>
      </c>
      <c r="T26" s="28" t="s">
        <v>45</v>
      </c>
      <c r="U26" s="28" t="str">
        <f t="shared" si="0"/>
        <v>N/A</v>
      </c>
      <c r="V26" s="29" t="s">
        <v>46</v>
      </c>
    </row>
    <row r="27" spans="1:22" ht="75" customHeight="1" thickTop="1" thickBot="1">
      <c r="A27" s="26"/>
      <c r="B27" s="27" t="s">
        <v>39</v>
      </c>
      <c r="C27" s="85" t="s">
        <v>47</v>
      </c>
      <c r="D27" s="85"/>
      <c r="E27" s="85"/>
      <c r="F27" s="85"/>
      <c r="G27" s="85"/>
      <c r="H27" s="85"/>
      <c r="I27" s="85" t="s">
        <v>66</v>
      </c>
      <c r="J27" s="85"/>
      <c r="K27" s="85"/>
      <c r="L27" s="85" t="s">
        <v>52</v>
      </c>
      <c r="M27" s="85"/>
      <c r="N27" s="85"/>
      <c r="O27" s="85"/>
      <c r="P27" s="28" t="s">
        <v>43</v>
      </c>
      <c r="Q27" s="28" t="s">
        <v>44</v>
      </c>
      <c r="R27" s="28">
        <v>5</v>
      </c>
      <c r="S27" s="28" t="s">
        <v>45</v>
      </c>
      <c r="T27" s="28" t="s">
        <v>45</v>
      </c>
      <c r="U27" s="28" t="str">
        <f t="shared" si="0"/>
        <v>N/A</v>
      </c>
      <c r="V27" s="29" t="s">
        <v>46</v>
      </c>
    </row>
    <row r="28" spans="1:22" ht="75" customHeight="1" thickTop="1" thickBot="1">
      <c r="A28" s="26"/>
      <c r="B28" s="27" t="s">
        <v>39</v>
      </c>
      <c r="C28" s="85" t="s">
        <v>47</v>
      </c>
      <c r="D28" s="85"/>
      <c r="E28" s="85"/>
      <c r="F28" s="85"/>
      <c r="G28" s="85"/>
      <c r="H28" s="85"/>
      <c r="I28" s="85" t="s">
        <v>67</v>
      </c>
      <c r="J28" s="85"/>
      <c r="K28" s="85"/>
      <c r="L28" s="85" t="s">
        <v>52</v>
      </c>
      <c r="M28" s="85"/>
      <c r="N28" s="85"/>
      <c r="O28" s="85"/>
      <c r="P28" s="28" t="s">
        <v>43</v>
      </c>
      <c r="Q28" s="28" t="s">
        <v>44</v>
      </c>
      <c r="R28" s="28">
        <v>5.9</v>
      </c>
      <c r="S28" s="28" t="s">
        <v>45</v>
      </c>
      <c r="T28" s="28" t="s">
        <v>45</v>
      </c>
      <c r="U28" s="28" t="str">
        <f t="shared" si="0"/>
        <v>N/A</v>
      </c>
      <c r="V28" s="29" t="s">
        <v>46</v>
      </c>
    </row>
    <row r="29" spans="1:22" ht="75" customHeight="1" thickTop="1" thickBot="1">
      <c r="A29" s="26"/>
      <c r="B29" s="27" t="s">
        <v>39</v>
      </c>
      <c r="C29" s="85" t="s">
        <v>47</v>
      </c>
      <c r="D29" s="85"/>
      <c r="E29" s="85"/>
      <c r="F29" s="85"/>
      <c r="G29" s="85"/>
      <c r="H29" s="85"/>
      <c r="I29" s="85" t="s">
        <v>68</v>
      </c>
      <c r="J29" s="85"/>
      <c r="K29" s="85"/>
      <c r="L29" s="85" t="s">
        <v>52</v>
      </c>
      <c r="M29" s="85"/>
      <c r="N29" s="85"/>
      <c r="O29" s="85"/>
      <c r="P29" s="28" t="s">
        <v>43</v>
      </c>
      <c r="Q29" s="28" t="s">
        <v>44</v>
      </c>
      <c r="R29" s="28">
        <v>4.0999999999999996</v>
      </c>
      <c r="S29" s="28" t="s">
        <v>45</v>
      </c>
      <c r="T29" s="28" t="s">
        <v>45</v>
      </c>
      <c r="U29" s="28" t="str">
        <f t="shared" si="0"/>
        <v>N/A</v>
      </c>
      <c r="V29" s="29" t="s">
        <v>46</v>
      </c>
    </row>
    <row r="30" spans="1:22" ht="75" customHeight="1" thickTop="1" thickBot="1">
      <c r="A30" s="26"/>
      <c r="B30" s="27" t="s">
        <v>39</v>
      </c>
      <c r="C30" s="85" t="s">
        <v>47</v>
      </c>
      <c r="D30" s="85"/>
      <c r="E30" s="85"/>
      <c r="F30" s="85"/>
      <c r="G30" s="85"/>
      <c r="H30" s="85"/>
      <c r="I30" s="85" t="s">
        <v>69</v>
      </c>
      <c r="J30" s="85"/>
      <c r="K30" s="85"/>
      <c r="L30" s="85" t="s">
        <v>52</v>
      </c>
      <c r="M30" s="85"/>
      <c r="N30" s="85"/>
      <c r="O30" s="85"/>
      <c r="P30" s="28" t="s">
        <v>43</v>
      </c>
      <c r="Q30" s="28" t="s">
        <v>44</v>
      </c>
      <c r="R30" s="28">
        <v>10.4</v>
      </c>
      <c r="S30" s="28" t="s">
        <v>45</v>
      </c>
      <c r="T30" s="28" t="s">
        <v>45</v>
      </c>
      <c r="U30" s="28" t="str">
        <f t="shared" si="0"/>
        <v>N/A</v>
      </c>
      <c r="V30" s="29" t="s">
        <v>46</v>
      </c>
    </row>
    <row r="31" spans="1:22" ht="75" customHeight="1" thickTop="1" thickBot="1">
      <c r="A31" s="26"/>
      <c r="B31" s="27" t="s">
        <v>70</v>
      </c>
      <c r="C31" s="85" t="s">
        <v>71</v>
      </c>
      <c r="D31" s="85"/>
      <c r="E31" s="85"/>
      <c r="F31" s="85"/>
      <c r="G31" s="85"/>
      <c r="H31" s="85"/>
      <c r="I31" s="85" t="s">
        <v>72</v>
      </c>
      <c r="J31" s="85"/>
      <c r="K31" s="85"/>
      <c r="L31" s="85" t="s">
        <v>73</v>
      </c>
      <c r="M31" s="85"/>
      <c r="N31" s="85"/>
      <c r="O31" s="85"/>
      <c r="P31" s="28" t="s">
        <v>43</v>
      </c>
      <c r="Q31" s="28" t="s">
        <v>44</v>
      </c>
      <c r="R31" s="28" t="s">
        <v>45</v>
      </c>
      <c r="S31" s="28" t="s">
        <v>45</v>
      </c>
      <c r="T31" s="28">
        <v>3.37</v>
      </c>
      <c r="U31" s="28" t="str">
        <f t="shared" si="0"/>
        <v>N/A</v>
      </c>
      <c r="V31" s="29" t="s">
        <v>46</v>
      </c>
    </row>
    <row r="32" spans="1:22" ht="75" customHeight="1" thickTop="1" thickBot="1">
      <c r="A32" s="26"/>
      <c r="B32" s="27" t="s">
        <v>70</v>
      </c>
      <c r="C32" s="85" t="s">
        <v>47</v>
      </c>
      <c r="D32" s="85"/>
      <c r="E32" s="85"/>
      <c r="F32" s="85"/>
      <c r="G32" s="85"/>
      <c r="H32" s="85"/>
      <c r="I32" s="85" t="s">
        <v>74</v>
      </c>
      <c r="J32" s="85"/>
      <c r="K32" s="85"/>
      <c r="L32" s="85" t="s">
        <v>75</v>
      </c>
      <c r="M32" s="85"/>
      <c r="N32" s="85"/>
      <c r="O32" s="85"/>
      <c r="P32" s="28" t="s">
        <v>43</v>
      </c>
      <c r="Q32" s="28" t="s">
        <v>44</v>
      </c>
      <c r="R32" s="28" t="s">
        <v>45</v>
      </c>
      <c r="S32" s="28" t="s">
        <v>45</v>
      </c>
      <c r="T32" s="28">
        <v>8.6199999999999992</v>
      </c>
      <c r="U32" s="28" t="str">
        <f t="shared" si="0"/>
        <v>N/A</v>
      </c>
      <c r="V32" s="29" t="s">
        <v>46</v>
      </c>
    </row>
    <row r="33" spans="1:22" ht="75" customHeight="1" thickTop="1" thickBot="1">
      <c r="A33" s="26"/>
      <c r="B33" s="27" t="s">
        <v>70</v>
      </c>
      <c r="C33" s="85" t="s">
        <v>47</v>
      </c>
      <c r="D33" s="85"/>
      <c r="E33" s="85"/>
      <c r="F33" s="85"/>
      <c r="G33" s="85"/>
      <c r="H33" s="85"/>
      <c r="I33" s="85" t="s">
        <v>76</v>
      </c>
      <c r="J33" s="85"/>
      <c r="K33" s="85"/>
      <c r="L33" s="85" t="s">
        <v>77</v>
      </c>
      <c r="M33" s="85"/>
      <c r="N33" s="85"/>
      <c r="O33" s="85"/>
      <c r="P33" s="28" t="s">
        <v>43</v>
      </c>
      <c r="Q33" s="28" t="s">
        <v>44</v>
      </c>
      <c r="R33" s="28" t="s">
        <v>45</v>
      </c>
      <c r="S33" s="28" t="s">
        <v>45</v>
      </c>
      <c r="T33" s="28">
        <v>5.97</v>
      </c>
      <c r="U33" s="28" t="str">
        <f t="shared" si="0"/>
        <v>N/A</v>
      </c>
      <c r="V33" s="29" t="s">
        <v>46</v>
      </c>
    </row>
    <row r="34" spans="1:22" ht="75" customHeight="1" thickTop="1" thickBot="1">
      <c r="A34" s="26"/>
      <c r="B34" s="27" t="s">
        <v>78</v>
      </c>
      <c r="C34" s="85" t="s">
        <v>79</v>
      </c>
      <c r="D34" s="85"/>
      <c r="E34" s="85"/>
      <c r="F34" s="85"/>
      <c r="G34" s="85"/>
      <c r="H34" s="85"/>
      <c r="I34" s="85" t="s">
        <v>80</v>
      </c>
      <c r="J34" s="85"/>
      <c r="K34" s="85"/>
      <c r="L34" s="85" t="s">
        <v>81</v>
      </c>
      <c r="M34" s="85"/>
      <c r="N34" s="85"/>
      <c r="O34" s="85"/>
      <c r="P34" s="28" t="s">
        <v>43</v>
      </c>
      <c r="Q34" s="28" t="s">
        <v>82</v>
      </c>
      <c r="R34" s="28">
        <v>100</v>
      </c>
      <c r="S34" s="28">
        <v>100</v>
      </c>
      <c r="T34" s="28">
        <v>100</v>
      </c>
      <c r="U34" s="28">
        <f t="shared" si="0"/>
        <v>100</v>
      </c>
      <c r="V34" s="29" t="s">
        <v>83</v>
      </c>
    </row>
    <row r="35" spans="1:22" ht="23.1" customHeight="1" thickTop="1" thickBot="1">
      <c r="A35" s="26"/>
      <c r="B35" s="117" t="s">
        <v>146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23.1" customHeight="1" thickBot="1">
      <c r="A36" s="26"/>
      <c r="B36" s="53"/>
      <c r="C36" s="53"/>
      <c r="D36" s="53"/>
      <c r="E36" s="53"/>
      <c r="F36" s="53"/>
      <c r="G36" s="53"/>
      <c r="H36" s="53"/>
      <c r="I36" s="54"/>
      <c r="J36" s="54"/>
      <c r="K36" s="53"/>
      <c r="L36" s="53"/>
      <c r="M36" s="53"/>
      <c r="N36" s="53"/>
      <c r="O36" s="55"/>
      <c r="P36" s="55"/>
      <c r="Q36" s="53"/>
      <c r="R36" s="56">
        <v>100</v>
      </c>
      <c r="S36" s="57">
        <v>100</v>
      </c>
      <c r="T36" s="57">
        <v>100</v>
      </c>
      <c r="U36" s="58">
        <f>IF(ISERROR(T36/S36),"N/A",T36/S36*100)</f>
        <v>100</v>
      </c>
      <c r="V36" s="53" t="s">
        <v>147</v>
      </c>
    </row>
    <row r="37" spans="1:22" ht="75" customHeight="1" thickTop="1" thickBot="1">
      <c r="A37" s="26"/>
      <c r="B37" s="27" t="s">
        <v>78</v>
      </c>
      <c r="C37" s="85" t="s">
        <v>47</v>
      </c>
      <c r="D37" s="85"/>
      <c r="E37" s="85"/>
      <c r="F37" s="85"/>
      <c r="G37" s="85"/>
      <c r="H37" s="85"/>
      <c r="I37" s="85" t="s">
        <v>84</v>
      </c>
      <c r="J37" s="85"/>
      <c r="K37" s="85"/>
      <c r="L37" s="85" t="s">
        <v>85</v>
      </c>
      <c r="M37" s="85"/>
      <c r="N37" s="85"/>
      <c r="O37" s="85"/>
      <c r="P37" s="28" t="s">
        <v>43</v>
      </c>
      <c r="Q37" s="28" t="s">
        <v>82</v>
      </c>
      <c r="R37" s="28">
        <v>7.3</v>
      </c>
      <c r="S37" s="28">
        <v>7.3</v>
      </c>
      <c r="T37" s="28">
        <v>4.8</v>
      </c>
      <c r="U37" s="28">
        <f>IF(ISERROR(T37/S37),"N/A",T37/S37*100)</f>
        <v>65.753424657534239</v>
      </c>
      <c r="V37" s="29" t="s">
        <v>83</v>
      </c>
    </row>
    <row r="38" spans="1:22" ht="23.1" customHeight="1" thickTop="1" thickBot="1">
      <c r="A38" s="26"/>
      <c r="B38" s="117" t="s">
        <v>146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2" ht="23.1" customHeight="1" thickBot="1">
      <c r="A39" s="26"/>
      <c r="B39" s="53"/>
      <c r="C39" s="53"/>
      <c r="D39" s="53"/>
      <c r="E39" s="53"/>
      <c r="F39" s="53"/>
      <c r="G39" s="53"/>
      <c r="H39" s="53"/>
      <c r="I39" s="54"/>
      <c r="J39" s="54"/>
      <c r="K39" s="53"/>
      <c r="L39" s="53"/>
      <c r="M39" s="53"/>
      <c r="N39" s="53"/>
      <c r="O39" s="55"/>
      <c r="P39" s="55"/>
      <c r="Q39" s="53"/>
      <c r="R39" s="56">
        <v>7.3</v>
      </c>
      <c r="S39" s="57">
        <v>7.3</v>
      </c>
      <c r="T39" s="57">
        <v>4.8</v>
      </c>
      <c r="U39" s="58">
        <f>IF(ISERROR(T39/S39),"N/A",T39/S39*100)</f>
        <v>65.753424657534239</v>
      </c>
      <c r="V39" s="53" t="s">
        <v>147</v>
      </c>
    </row>
    <row r="40" spans="1:22" ht="75" customHeight="1" thickTop="1" thickBot="1">
      <c r="A40" s="26"/>
      <c r="B40" s="27" t="s">
        <v>47</v>
      </c>
      <c r="C40" s="85" t="s">
        <v>86</v>
      </c>
      <c r="D40" s="85"/>
      <c r="E40" s="85"/>
      <c r="F40" s="85"/>
      <c r="G40" s="85"/>
      <c r="H40" s="85"/>
      <c r="I40" s="85" t="s">
        <v>87</v>
      </c>
      <c r="J40" s="85"/>
      <c r="K40" s="85"/>
      <c r="L40" s="85" t="s">
        <v>88</v>
      </c>
      <c r="M40" s="85"/>
      <c r="N40" s="85"/>
      <c r="O40" s="85"/>
      <c r="P40" s="28" t="s">
        <v>43</v>
      </c>
      <c r="Q40" s="28" t="s">
        <v>89</v>
      </c>
      <c r="R40" s="28" t="s">
        <v>45</v>
      </c>
      <c r="S40" s="28" t="s">
        <v>45</v>
      </c>
      <c r="T40" s="28">
        <v>92.9</v>
      </c>
      <c r="U40" s="28" t="str">
        <f>IF(ISERROR(T40/S40),"N/A",T40/S40*100)</f>
        <v>N/A</v>
      </c>
      <c r="V40" s="29" t="s">
        <v>46</v>
      </c>
    </row>
    <row r="41" spans="1:22" ht="75" customHeight="1" thickTop="1" thickBot="1">
      <c r="A41" s="26"/>
      <c r="B41" s="27" t="s">
        <v>90</v>
      </c>
      <c r="C41" s="85" t="s">
        <v>91</v>
      </c>
      <c r="D41" s="85"/>
      <c r="E41" s="85"/>
      <c r="F41" s="85"/>
      <c r="G41" s="85"/>
      <c r="H41" s="85"/>
      <c r="I41" s="85" t="s">
        <v>92</v>
      </c>
      <c r="J41" s="85"/>
      <c r="K41" s="85"/>
      <c r="L41" s="85" t="s">
        <v>93</v>
      </c>
      <c r="M41" s="85"/>
      <c r="N41" s="85"/>
      <c r="O41" s="85"/>
      <c r="P41" s="28" t="s">
        <v>94</v>
      </c>
      <c r="Q41" s="28" t="s">
        <v>82</v>
      </c>
      <c r="R41" s="28">
        <v>87</v>
      </c>
      <c r="S41" s="28">
        <v>87</v>
      </c>
      <c r="T41" s="28">
        <v>1.7</v>
      </c>
      <c r="U41" s="28">
        <f>IF(ISERROR(T41/S41),"N/A",T41/S41*100)</f>
        <v>1.9540229885057472</v>
      </c>
      <c r="V41" s="29" t="s">
        <v>83</v>
      </c>
    </row>
    <row r="42" spans="1:22" ht="23.1" customHeight="1" thickTop="1" thickBot="1">
      <c r="A42" s="26"/>
      <c r="B42" s="117" t="s">
        <v>146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ht="23.1" customHeight="1" thickBot="1">
      <c r="A43" s="26"/>
      <c r="B43" s="53"/>
      <c r="C43" s="53"/>
      <c r="D43" s="53"/>
      <c r="E43" s="53"/>
      <c r="F43" s="53"/>
      <c r="G43" s="53"/>
      <c r="H43" s="53"/>
      <c r="I43" s="54"/>
      <c r="J43" s="54"/>
      <c r="K43" s="53"/>
      <c r="L43" s="53"/>
      <c r="M43" s="53"/>
      <c r="N43" s="53"/>
      <c r="O43" s="55"/>
      <c r="P43" s="55"/>
      <c r="Q43" s="53"/>
      <c r="R43" s="56">
        <v>87</v>
      </c>
      <c r="S43" s="57">
        <v>87</v>
      </c>
      <c r="T43" s="57">
        <v>1.7</v>
      </c>
      <c r="U43" s="58">
        <f>IF(ISERROR(T43/S43),"N/A",T43/S43*100)</f>
        <v>1.9540229885057472</v>
      </c>
      <c r="V43" s="53" t="s">
        <v>147</v>
      </c>
    </row>
    <row r="44" spans="1:22" ht="75" customHeight="1" thickTop="1" thickBot="1">
      <c r="A44" s="26"/>
      <c r="B44" s="27" t="s">
        <v>47</v>
      </c>
      <c r="C44" s="85" t="s">
        <v>95</v>
      </c>
      <c r="D44" s="85"/>
      <c r="E44" s="85"/>
      <c r="F44" s="85"/>
      <c r="G44" s="85"/>
      <c r="H44" s="85"/>
      <c r="I44" s="85" t="s">
        <v>96</v>
      </c>
      <c r="J44" s="85"/>
      <c r="K44" s="85"/>
      <c r="L44" s="85" t="s">
        <v>97</v>
      </c>
      <c r="M44" s="85"/>
      <c r="N44" s="85"/>
      <c r="O44" s="85"/>
      <c r="P44" s="28" t="s">
        <v>43</v>
      </c>
      <c r="Q44" s="28" t="s">
        <v>82</v>
      </c>
      <c r="R44" s="28">
        <v>75.7</v>
      </c>
      <c r="S44" s="28">
        <v>75.7</v>
      </c>
      <c r="T44" s="28">
        <v>60</v>
      </c>
      <c r="U44" s="28">
        <f>IF(ISERROR(T44/S44),"N/A",T44/S44*100)</f>
        <v>79.260237780713339</v>
      </c>
      <c r="V44" s="29" t="s">
        <v>83</v>
      </c>
    </row>
    <row r="45" spans="1:22" ht="23.1" customHeight="1" thickTop="1" thickBot="1">
      <c r="A45" s="26"/>
      <c r="B45" s="117" t="s">
        <v>146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</row>
    <row r="46" spans="1:22" ht="23.1" customHeight="1" thickBot="1">
      <c r="A46" s="26"/>
      <c r="B46" s="53"/>
      <c r="C46" s="53"/>
      <c r="D46" s="53"/>
      <c r="E46" s="53"/>
      <c r="F46" s="53"/>
      <c r="G46" s="53"/>
      <c r="H46" s="53"/>
      <c r="I46" s="54"/>
      <c r="J46" s="54"/>
      <c r="K46" s="53"/>
      <c r="L46" s="53"/>
      <c r="M46" s="53"/>
      <c r="N46" s="53"/>
      <c r="O46" s="55"/>
      <c r="P46" s="55"/>
      <c r="Q46" s="53"/>
      <c r="R46" s="56">
        <v>75.7</v>
      </c>
      <c r="S46" s="57">
        <v>75.7</v>
      </c>
      <c r="T46" s="57">
        <v>60</v>
      </c>
      <c r="U46" s="58">
        <f>IF(ISERROR(T46/S46),"N/A",T46/S46*100)</f>
        <v>79.260237780713339</v>
      </c>
      <c r="V46" s="53" t="s">
        <v>147</v>
      </c>
    </row>
    <row r="47" spans="1:22" ht="75" customHeight="1" thickTop="1" thickBot="1">
      <c r="A47" s="26"/>
      <c r="B47" s="27" t="s">
        <v>47</v>
      </c>
      <c r="C47" s="85" t="s">
        <v>98</v>
      </c>
      <c r="D47" s="85"/>
      <c r="E47" s="85"/>
      <c r="F47" s="85"/>
      <c r="G47" s="85"/>
      <c r="H47" s="85"/>
      <c r="I47" s="85" t="s">
        <v>99</v>
      </c>
      <c r="J47" s="85"/>
      <c r="K47" s="85"/>
      <c r="L47" s="85" t="s">
        <v>100</v>
      </c>
      <c r="M47" s="85"/>
      <c r="N47" s="85"/>
      <c r="O47" s="85"/>
      <c r="P47" s="28" t="s">
        <v>43</v>
      </c>
      <c r="Q47" s="28" t="s">
        <v>82</v>
      </c>
      <c r="R47" s="28">
        <v>72.5</v>
      </c>
      <c r="S47" s="28">
        <v>72.5</v>
      </c>
      <c r="T47" s="28">
        <v>74.5</v>
      </c>
      <c r="U47" s="28">
        <f>IF(ISERROR(T47/S47),"N/A",T47/S47*100)</f>
        <v>102.75862068965517</v>
      </c>
      <c r="V47" s="29" t="s">
        <v>83</v>
      </c>
    </row>
    <row r="48" spans="1:22" ht="23.1" customHeight="1" thickTop="1" thickBot="1">
      <c r="A48" s="26"/>
      <c r="B48" s="117" t="s">
        <v>146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9"/>
    </row>
    <row r="49" spans="1:23" ht="23.1" customHeight="1" thickBot="1">
      <c r="A49" s="26"/>
      <c r="B49" s="53"/>
      <c r="C49" s="53"/>
      <c r="D49" s="53"/>
      <c r="E49" s="53"/>
      <c r="F49" s="53"/>
      <c r="G49" s="53"/>
      <c r="H49" s="53"/>
      <c r="I49" s="54"/>
      <c r="J49" s="54"/>
      <c r="K49" s="53"/>
      <c r="L49" s="53"/>
      <c r="M49" s="53"/>
      <c r="N49" s="53"/>
      <c r="O49" s="55"/>
      <c r="P49" s="55"/>
      <c r="Q49" s="53"/>
      <c r="R49" s="56">
        <v>72.5</v>
      </c>
      <c r="S49" s="57">
        <v>72.5</v>
      </c>
      <c r="T49" s="57">
        <v>74.5</v>
      </c>
      <c r="U49" s="58">
        <f>IF(ISERROR(T49/S49),"N/A",T49/S49*100)</f>
        <v>102.75862068965517</v>
      </c>
      <c r="V49" s="53" t="s">
        <v>147</v>
      </c>
    </row>
    <row r="50" spans="1:23" ht="75" customHeight="1" thickTop="1" thickBot="1">
      <c r="A50" s="26"/>
      <c r="B50" s="27" t="s">
        <v>47</v>
      </c>
      <c r="C50" s="85" t="s">
        <v>101</v>
      </c>
      <c r="D50" s="85"/>
      <c r="E50" s="85"/>
      <c r="F50" s="85"/>
      <c r="G50" s="85"/>
      <c r="H50" s="85"/>
      <c r="I50" s="85" t="s">
        <v>102</v>
      </c>
      <c r="J50" s="85"/>
      <c r="K50" s="85"/>
      <c r="L50" s="85" t="s">
        <v>103</v>
      </c>
      <c r="M50" s="85"/>
      <c r="N50" s="85"/>
      <c r="O50" s="85"/>
      <c r="P50" s="28" t="s">
        <v>43</v>
      </c>
      <c r="Q50" s="28" t="s">
        <v>82</v>
      </c>
      <c r="R50" s="28">
        <v>93.9</v>
      </c>
      <c r="S50" s="28">
        <v>93.9</v>
      </c>
      <c r="T50" s="28">
        <v>92.6</v>
      </c>
      <c r="U50" s="28">
        <f>IF(ISERROR(T50/S50),"N/A",T50/S50*100)</f>
        <v>98.615548455804031</v>
      </c>
      <c r="V50" s="29" t="s">
        <v>83</v>
      </c>
    </row>
    <row r="51" spans="1:23" ht="23.1" customHeight="1" thickTop="1" thickBot="1">
      <c r="A51" s="26"/>
      <c r="B51" s="117" t="s">
        <v>146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9"/>
    </row>
    <row r="52" spans="1:23" ht="23.1" customHeight="1" thickBot="1">
      <c r="A52" s="26"/>
      <c r="B52" s="53"/>
      <c r="C52" s="53"/>
      <c r="D52" s="53"/>
      <c r="E52" s="53"/>
      <c r="F52" s="53"/>
      <c r="G52" s="53"/>
      <c r="H52" s="53"/>
      <c r="I52" s="54"/>
      <c r="J52" s="54"/>
      <c r="K52" s="53"/>
      <c r="L52" s="53"/>
      <c r="M52" s="53"/>
      <c r="N52" s="53"/>
      <c r="O52" s="55"/>
      <c r="P52" s="55"/>
      <c r="Q52" s="53"/>
      <c r="R52" s="56">
        <v>93.9</v>
      </c>
      <c r="S52" s="57">
        <v>93.9</v>
      </c>
      <c r="T52" s="57">
        <v>92.6</v>
      </c>
      <c r="U52" s="58">
        <f>IF(ISERROR(T52/S52),"N/A",T52/S52*100)</f>
        <v>98.615548455804031</v>
      </c>
      <c r="V52" s="53" t="s">
        <v>147</v>
      </c>
    </row>
    <row r="53" spans="1:23" ht="22.5" customHeight="1" thickTop="1" thickBot="1">
      <c r="B53" s="8" t="s">
        <v>104</v>
      </c>
      <c r="C53" s="9"/>
      <c r="D53" s="9"/>
      <c r="E53" s="9"/>
      <c r="F53" s="9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30"/>
    </row>
    <row r="54" spans="1:23" ht="32.25" customHeight="1" thickTop="1">
      <c r="B54" s="31"/>
      <c r="C54" s="32"/>
      <c r="D54" s="32"/>
      <c r="E54" s="32"/>
      <c r="F54" s="32"/>
      <c r="G54" s="32"/>
      <c r="H54" s="33"/>
      <c r="I54" s="33"/>
      <c r="J54" s="33"/>
      <c r="K54" s="33"/>
      <c r="L54" s="33"/>
      <c r="M54" s="33"/>
      <c r="N54" s="33"/>
      <c r="O54" s="33"/>
      <c r="P54" s="34"/>
      <c r="Q54" s="35"/>
      <c r="R54" s="66" t="s">
        <v>105</v>
      </c>
      <c r="S54" s="23" t="s">
        <v>106</v>
      </c>
      <c r="T54" s="66" t="s">
        <v>107</v>
      </c>
      <c r="U54" s="66" t="s">
        <v>108</v>
      </c>
      <c r="V54" s="76"/>
    </row>
    <row r="55" spans="1:23" ht="30" customHeight="1" thickBot="1">
      <c r="B55" s="36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  <c r="P55" s="39"/>
      <c r="Q55" s="40"/>
      <c r="R55" s="41" t="s">
        <v>109</v>
      </c>
      <c r="S55" s="40" t="s">
        <v>109</v>
      </c>
      <c r="T55" s="40" t="s">
        <v>109</v>
      </c>
      <c r="U55" s="40" t="s">
        <v>110</v>
      </c>
      <c r="V55" s="77"/>
    </row>
    <row r="56" spans="1:23" ht="13.5" customHeight="1" thickBot="1">
      <c r="B56" s="78" t="s">
        <v>111</v>
      </c>
      <c r="C56" s="79"/>
      <c r="D56" s="79"/>
      <c r="E56" s="67"/>
      <c r="F56" s="67"/>
      <c r="G56" s="67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4">
        <v>2319.6947770000002</v>
      </c>
      <c r="S56" s="44">
        <v>1714.195473</v>
      </c>
      <c r="T56" s="44">
        <v>1456.902319</v>
      </c>
      <c r="U56" s="44">
        <f>+IF(ISERR(T56/S56*100),"N/A",T56/S56*100)</f>
        <v>84.990442568972995</v>
      </c>
      <c r="V56" s="45"/>
    </row>
    <row r="57" spans="1:23" ht="13.5" customHeight="1" thickBot="1">
      <c r="B57" s="80" t="s">
        <v>112</v>
      </c>
      <c r="C57" s="81"/>
      <c r="D57" s="81"/>
      <c r="E57" s="68"/>
      <c r="F57" s="68"/>
      <c r="G57" s="68"/>
      <c r="H57" s="46"/>
      <c r="I57" s="46"/>
      <c r="J57" s="46"/>
      <c r="K57" s="46"/>
      <c r="L57" s="46"/>
      <c r="M57" s="46"/>
      <c r="N57" s="46"/>
      <c r="O57" s="46"/>
      <c r="P57" s="47"/>
      <c r="Q57" s="47"/>
      <c r="R57" s="44">
        <v>1957.7951869999999</v>
      </c>
      <c r="S57" s="44">
        <v>1456.902319</v>
      </c>
      <c r="T57" s="44">
        <v>1456.902319</v>
      </c>
      <c r="U57" s="44">
        <f>+IF(ISERR(T57/S57*100),"N/A",T57/S57*100)</f>
        <v>100</v>
      </c>
      <c r="V57" s="45"/>
    </row>
    <row r="58" spans="1:23" s="48" customFormat="1" ht="14.85" customHeight="1" thickTop="1" thickBot="1">
      <c r="B58" s="49" t="s">
        <v>113</v>
      </c>
      <c r="C58" s="50"/>
      <c r="D58" s="50"/>
      <c r="E58" s="50"/>
      <c r="F58" s="50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2"/>
    </row>
    <row r="59" spans="1:23" ht="44.25" customHeight="1" thickTop="1">
      <c r="B59" s="82" t="s">
        <v>114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4"/>
    </row>
    <row r="60" spans="1:23" ht="34.5" customHeight="1">
      <c r="B60" s="73" t="s">
        <v>115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1:23" ht="34.5" customHeight="1">
      <c r="B61" s="73" t="s">
        <v>116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1:23" ht="34.5" customHeight="1">
      <c r="B62" s="73" t="s">
        <v>117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1:23" ht="34.5" customHeight="1">
      <c r="B63" s="73" t="s">
        <v>118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1:23" ht="34.5" customHeight="1">
      <c r="B64" s="73" t="s">
        <v>119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120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121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122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2:22" ht="34.5" customHeight="1">
      <c r="B68" s="73" t="s">
        <v>123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</row>
    <row r="69" spans="2:22" ht="34.5" customHeight="1">
      <c r="B69" s="73" t="s">
        <v>124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</row>
    <row r="70" spans="2:22" ht="34.5" customHeight="1">
      <c r="B70" s="73" t="s">
        <v>125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</row>
    <row r="71" spans="2:22" ht="34.5" customHeight="1">
      <c r="B71" s="73" t="s">
        <v>126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5"/>
    </row>
    <row r="72" spans="2:22" ht="34.5" customHeight="1">
      <c r="B72" s="73" t="s">
        <v>127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</row>
    <row r="73" spans="2:22" ht="34.5" customHeight="1">
      <c r="B73" s="73" t="s">
        <v>128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  <row r="74" spans="2:22" ht="34.5" customHeight="1">
      <c r="B74" s="73" t="s">
        <v>129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5"/>
    </row>
    <row r="75" spans="2:22" ht="34.5" customHeight="1">
      <c r="B75" s="73" t="s">
        <v>130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5"/>
    </row>
    <row r="76" spans="2:22" ht="34.5" customHeight="1">
      <c r="B76" s="73" t="s">
        <v>131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5"/>
    </row>
    <row r="77" spans="2:22" ht="34.5" customHeight="1">
      <c r="B77" s="73" t="s">
        <v>132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5"/>
    </row>
    <row r="78" spans="2:22" ht="34.5" customHeight="1">
      <c r="B78" s="73" t="s">
        <v>133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5"/>
    </row>
    <row r="79" spans="2:22" ht="34.5" customHeight="1">
      <c r="B79" s="73" t="s">
        <v>134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5"/>
    </row>
    <row r="80" spans="2:22" ht="34.5" customHeight="1">
      <c r="B80" s="73" t="s">
        <v>135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5"/>
    </row>
    <row r="81" spans="2:22" ht="34.5" customHeight="1">
      <c r="B81" s="73" t="s">
        <v>136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5"/>
    </row>
    <row r="82" spans="2:22" ht="34.5" customHeight="1">
      <c r="B82" s="73" t="s">
        <v>137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5"/>
    </row>
    <row r="83" spans="2:22" ht="34.5" customHeight="1">
      <c r="B83" s="73" t="s">
        <v>148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5"/>
    </row>
    <row r="84" spans="2:22" ht="34.5" customHeight="1">
      <c r="B84" s="73" t="s">
        <v>149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5"/>
    </row>
    <row r="85" spans="2:22" ht="34.5" customHeight="1">
      <c r="B85" s="73" t="s">
        <v>140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5"/>
    </row>
    <row r="86" spans="2:22" ht="34.5" customHeight="1">
      <c r="B86" s="73" t="s">
        <v>150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5"/>
    </row>
    <row r="87" spans="2:22" ht="34.5" customHeight="1">
      <c r="B87" s="73" t="s">
        <v>151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5"/>
    </row>
    <row r="88" spans="2:22" ht="34.5" customHeight="1">
      <c r="B88" s="73" t="s">
        <v>152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5"/>
    </row>
    <row r="89" spans="2:22" ht="34.5" customHeight="1">
      <c r="B89" s="73" t="s">
        <v>153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5"/>
    </row>
  </sheetData>
  <mergeCells count="152">
    <mergeCell ref="B1:L1"/>
    <mergeCell ref="D4:H4"/>
    <mergeCell ref="L4:O4"/>
    <mergeCell ref="Q4:R4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B35:V35"/>
    <mergeCell ref="C37:H37"/>
    <mergeCell ref="I37:K37"/>
    <mergeCell ref="L37:O37"/>
    <mergeCell ref="B38:V38"/>
    <mergeCell ref="C40:H40"/>
    <mergeCell ref="I40:K40"/>
    <mergeCell ref="L40:O40"/>
    <mergeCell ref="C33:H33"/>
    <mergeCell ref="I33:K33"/>
    <mergeCell ref="L33:O33"/>
    <mergeCell ref="C34:H34"/>
    <mergeCell ref="I34:K34"/>
    <mergeCell ref="L34:O34"/>
    <mergeCell ref="B45:V45"/>
    <mergeCell ref="C47:H47"/>
    <mergeCell ref="I47:K47"/>
    <mergeCell ref="L47:O47"/>
    <mergeCell ref="B48:V48"/>
    <mergeCell ref="C50:H50"/>
    <mergeCell ref="I50:K50"/>
    <mergeCell ref="L50:O50"/>
    <mergeCell ref="C41:H41"/>
    <mergeCell ref="I41:K41"/>
    <mergeCell ref="L41:O41"/>
    <mergeCell ref="B42:V42"/>
    <mergeCell ref="C44:H44"/>
    <mergeCell ref="I44:K44"/>
    <mergeCell ref="L44:O44"/>
    <mergeCell ref="B61:V61"/>
    <mergeCell ref="B62:V62"/>
    <mergeCell ref="B63:V63"/>
    <mergeCell ref="B64:V64"/>
    <mergeCell ref="B65:V65"/>
    <mergeCell ref="B66:V66"/>
    <mergeCell ref="B51:V51"/>
    <mergeCell ref="V54:V55"/>
    <mergeCell ref="B56:D56"/>
    <mergeCell ref="B57:D57"/>
    <mergeCell ref="B59:V59"/>
    <mergeCell ref="B60:V60"/>
    <mergeCell ref="B73:V73"/>
    <mergeCell ref="B74:V74"/>
    <mergeCell ref="B75:V75"/>
    <mergeCell ref="B76:V76"/>
    <mergeCell ref="B77:V77"/>
    <mergeCell ref="B78:V78"/>
    <mergeCell ref="B67:V67"/>
    <mergeCell ref="B68:V68"/>
    <mergeCell ref="B69:V69"/>
    <mergeCell ref="B70:V70"/>
    <mergeCell ref="B71:V71"/>
    <mergeCell ref="B72:V72"/>
    <mergeCell ref="B85:V85"/>
    <mergeCell ref="B86:V86"/>
    <mergeCell ref="B87:V87"/>
    <mergeCell ref="B88:V88"/>
    <mergeCell ref="B89:V89"/>
    <mergeCell ref="B79:V79"/>
    <mergeCell ref="B80:V80"/>
    <mergeCell ref="B81:V81"/>
    <mergeCell ref="B82:V82"/>
    <mergeCell ref="B83:V83"/>
    <mergeCell ref="B84:V8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AI84"/>
  <sheetViews>
    <sheetView showGridLines="0" tabSelected="1" view="pageBreakPreview" zoomScale="70" zoomScaleNormal="80" zoomScaleSheetLayoutView="70" workbookViewId="0" xr3:uid="{51F8DEE0-4D01-5F28-A812-FC0BD7CAC4A5}">
      <selection activeCell="B2" sqref="B2"/>
    </sheetView>
  </sheetViews>
  <sheetFormatPr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28" max="30" width="11.42578125" customWidth="1"/>
    <col min="31" max="31" width="17.5703125" style="1" customWidth="1"/>
    <col min="32" max="256" width="11.42578125" customWidth="1"/>
  </cols>
  <sheetData>
    <row r="1" spans="1:35" s="2" customFormat="1" ht="48" customHeight="1">
      <c r="A1" s="3"/>
      <c r="B1" s="109" t="s">
        <v>145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20</v>
      </c>
      <c r="Q6" s="90"/>
      <c r="R6" s="21"/>
      <c r="S6" s="22" t="s">
        <v>22</v>
      </c>
      <c r="T6" s="90" t="s">
        <v>23</v>
      </c>
      <c r="U6" s="90"/>
      <c r="V6" s="91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25</v>
      </c>
      <c r="C8" s="95" t="s">
        <v>26</v>
      </c>
      <c r="D8" s="95"/>
      <c r="E8" s="95"/>
      <c r="F8" s="95"/>
      <c r="G8" s="95"/>
      <c r="H8" s="96"/>
      <c r="I8" s="101" t="s">
        <v>27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28</v>
      </c>
      <c r="U8" s="102"/>
      <c r="V8" s="104" t="s">
        <v>29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30</v>
      </c>
      <c r="J9" s="86"/>
      <c r="K9" s="86"/>
      <c r="L9" s="86" t="s">
        <v>31</v>
      </c>
      <c r="M9" s="86"/>
      <c r="N9" s="86"/>
      <c r="O9" s="86"/>
      <c r="P9" s="86" t="s">
        <v>32</v>
      </c>
      <c r="Q9" s="86" t="s">
        <v>33</v>
      </c>
      <c r="R9" s="88" t="s">
        <v>34</v>
      </c>
      <c r="S9" s="89"/>
      <c r="T9" s="86" t="s">
        <v>35</v>
      </c>
      <c r="U9" s="86" t="s">
        <v>36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4" t="s">
        <v>37</v>
      </c>
      <c r="S10" s="25" t="s">
        <v>38</v>
      </c>
      <c r="T10" s="87"/>
      <c r="U10" s="87"/>
      <c r="V10" s="106"/>
    </row>
    <row r="11" spans="1:35" ht="75" customHeight="1" thickTop="1" thickBot="1">
      <c r="A11" s="26"/>
      <c r="B11" s="27" t="s">
        <v>39</v>
      </c>
      <c r="C11" s="85" t="s">
        <v>40</v>
      </c>
      <c r="D11" s="85"/>
      <c r="E11" s="85"/>
      <c r="F11" s="85"/>
      <c r="G11" s="85"/>
      <c r="H11" s="85"/>
      <c r="I11" s="85" t="s">
        <v>41</v>
      </c>
      <c r="J11" s="85"/>
      <c r="K11" s="85"/>
      <c r="L11" s="85" t="s">
        <v>42</v>
      </c>
      <c r="M11" s="85"/>
      <c r="N11" s="85"/>
      <c r="O11" s="85"/>
      <c r="P11" s="28" t="s">
        <v>43</v>
      </c>
      <c r="Q11" s="28" t="s">
        <v>44</v>
      </c>
      <c r="R11" s="28" t="s">
        <v>45</v>
      </c>
      <c r="S11" s="28" t="s">
        <v>45</v>
      </c>
      <c r="T11" s="28" t="s">
        <v>45</v>
      </c>
      <c r="U11" s="28" t="str">
        <f t="shared" ref="U11:U34" si="0">IF(ISERROR(T11/S11),"N/A",T11/S11*100)</f>
        <v>N/A</v>
      </c>
      <c r="V11" s="29" t="s">
        <v>46</v>
      </c>
    </row>
    <row r="12" spans="1:35" ht="75" customHeight="1" thickTop="1" thickBot="1">
      <c r="A12" s="26"/>
      <c r="B12" s="27" t="s">
        <v>39</v>
      </c>
      <c r="C12" s="85" t="s">
        <v>47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8" t="s">
        <v>50</v>
      </c>
      <c r="Q12" s="28" t="s">
        <v>44</v>
      </c>
      <c r="R12" s="28" t="s">
        <v>45</v>
      </c>
      <c r="S12" s="28" t="s">
        <v>45</v>
      </c>
      <c r="T12" s="28">
        <v>32.74</v>
      </c>
      <c r="U12" s="28" t="str">
        <f t="shared" si="0"/>
        <v>N/A</v>
      </c>
      <c r="V12" s="29" t="s">
        <v>46</v>
      </c>
    </row>
    <row r="13" spans="1:35" ht="75" customHeight="1" thickTop="1" thickBot="1">
      <c r="A13" s="26"/>
      <c r="B13" s="27" t="s">
        <v>39</v>
      </c>
      <c r="C13" s="85" t="s">
        <v>47</v>
      </c>
      <c r="D13" s="85"/>
      <c r="E13" s="85"/>
      <c r="F13" s="85"/>
      <c r="G13" s="85"/>
      <c r="H13" s="85"/>
      <c r="I13" s="85" t="s">
        <v>51</v>
      </c>
      <c r="J13" s="85"/>
      <c r="K13" s="85"/>
      <c r="L13" s="85" t="s">
        <v>52</v>
      </c>
      <c r="M13" s="85"/>
      <c r="N13" s="85"/>
      <c r="O13" s="85"/>
      <c r="P13" s="28" t="s">
        <v>43</v>
      </c>
      <c r="Q13" s="28" t="s">
        <v>44</v>
      </c>
      <c r="R13" s="28">
        <v>12.3</v>
      </c>
      <c r="S13" s="28" t="s">
        <v>45</v>
      </c>
      <c r="T13" s="28" t="s">
        <v>45</v>
      </c>
      <c r="U13" s="28" t="str">
        <f t="shared" si="0"/>
        <v>N/A</v>
      </c>
      <c r="V13" s="29" t="s">
        <v>46</v>
      </c>
    </row>
    <row r="14" spans="1:35" ht="75" customHeight="1" thickTop="1" thickBot="1">
      <c r="A14" s="26"/>
      <c r="B14" s="27" t="s">
        <v>39</v>
      </c>
      <c r="C14" s="85" t="s">
        <v>47</v>
      </c>
      <c r="D14" s="85"/>
      <c r="E14" s="85"/>
      <c r="F14" s="85"/>
      <c r="G14" s="85"/>
      <c r="H14" s="85"/>
      <c r="I14" s="85" t="s">
        <v>53</v>
      </c>
      <c r="J14" s="85"/>
      <c r="K14" s="85"/>
      <c r="L14" s="85" t="s">
        <v>52</v>
      </c>
      <c r="M14" s="85"/>
      <c r="N14" s="85"/>
      <c r="O14" s="85"/>
      <c r="P14" s="28" t="s">
        <v>43</v>
      </c>
      <c r="Q14" s="28" t="s">
        <v>44</v>
      </c>
      <c r="R14" s="28">
        <v>10.199999999999999</v>
      </c>
      <c r="S14" s="28" t="s">
        <v>45</v>
      </c>
      <c r="T14" s="28" t="s">
        <v>45</v>
      </c>
      <c r="U14" s="28" t="str">
        <f t="shared" si="0"/>
        <v>N/A</v>
      </c>
      <c r="V14" s="29" t="s">
        <v>46</v>
      </c>
    </row>
    <row r="15" spans="1:35" ht="75" customHeight="1" thickTop="1" thickBot="1">
      <c r="A15" s="26"/>
      <c r="B15" s="27" t="s">
        <v>39</v>
      </c>
      <c r="C15" s="85" t="s">
        <v>47</v>
      </c>
      <c r="D15" s="85"/>
      <c r="E15" s="85"/>
      <c r="F15" s="85"/>
      <c r="G15" s="85"/>
      <c r="H15" s="85"/>
      <c r="I15" s="85" t="s">
        <v>54</v>
      </c>
      <c r="J15" s="85"/>
      <c r="K15" s="85"/>
      <c r="L15" s="85" t="s">
        <v>52</v>
      </c>
      <c r="M15" s="85"/>
      <c r="N15" s="85"/>
      <c r="O15" s="85"/>
      <c r="P15" s="28" t="s">
        <v>43</v>
      </c>
      <c r="Q15" s="28" t="s">
        <v>44</v>
      </c>
      <c r="R15" s="28">
        <v>0.9</v>
      </c>
      <c r="S15" s="28" t="s">
        <v>45</v>
      </c>
      <c r="T15" s="28" t="s">
        <v>45</v>
      </c>
      <c r="U15" s="28" t="str">
        <f t="shared" si="0"/>
        <v>N/A</v>
      </c>
      <c r="V15" s="29" t="s">
        <v>46</v>
      </c>
    </row>
    <row r="16" spans="1:35" ht="75" customHeight="1" thickTop="1" thickBot="1">
      <c r="A16" s="26"/>
      <c r="B16" s="27" t="s">
        <v>39</v>
      </c>
      <c r="C16" s="85" t="s">
        <v>47</v>
      </c>
      <c r="D16" s="85"/>
      <c r="E16" s="85"/>
      <c r="F16" s="85"/>
      <c r="G16" s="85"/>
      <c r="H16" s="85"/>
      <c r="I16" s="85" t="s">
        <v>55</v>
      </c>
      <c r="J16" s="85"/>
      <c r="K16" s="85"/>
      <c r="L16" s="85" t="s">
        <v>52</v>
      </c>
      <c r="M16" s="85"/>
      <c r="N16" s="85"/>
      <c r="O16" s="85"/>
      <c r="P16" s="28" t="s">
        <v>43</v>
      </c>
      <c r="Q16" s="28" t="s">
        <v>44</v>
      </c>
      <c r="R16" s="28">
        <v>5.5</v>
      </c>
      <c r="S16" s="28" t="s">
        <v>45</v>
      </c>
      <c r="T16" s="28" t="s">
        <v>45</v>
      </c>
      <c r="U16" s="28" t="str">
        <f t="shared" si="0"/>
        <v>N/A</v>
      </c>
      <c r="V16" s="29" t="s">
        <v>46</v>
      </c>
    </row>
    <row r="17" spans="1:22" ht="75" customHeight="1" thickTop="1" thickBot="1">
      <c r="A17" s="26"/>
      <c r="B17" s="27" t="s">
        <v>39</v>
      </c>
      <c r="C17" s="85" t="s">
        <v>47</v>
      </c>
      <c r="D17" s="85"/>
      <c r="E17" s="85"/>
      <c r="F17" s="85"/>
      <c r="G17" s="85"/>
      <c r="H17" s="85"/>
      <c r="I17" s="85" t="s">
        <v>56</v>
      </c>
      <c r="J17" s="85"/>
      <c r="K17" s="85"/>
      <c r="L17" s="85" t="s">
        <v>52</v>
      </c>
      <c r="M17" s="85"/>
      <c r="N17" s="85"/>
      <c r="O17" s="85"/>
      <c r="P17" s="28" t="s">
        <v>43</v>
      </c>
      <c r="Q17" s="28" t="s">
        <v>44</v>
      </c>
      <c r="R17" s="28">
        <v>0.6</v>
      </c>
      <c r="S17" s="28" t="s">
        <v>45</v>
      </c>
      <c r="T17" s="28" t="s">
        <v>45</v>
      </c>
      <c r="U17" s="28" t="str">
        <f t="shared" si="0"/>
        <v>N/A</v>
      </c>
      <c r="V17" s="29" t="s">
        <v>46</v>
      </c>
    </row>
    <row r="18" spans="1:22" ht="75" customHeight="1" thickTop="1" thickBot="1">
      <c r="A18" s="26"/>
      <c r="B18" s="27" t="s">
        <v>39</v>
      </c>
      <c r="C18" s="85" t="s">
        <v>47</v>
      </c>
      <c r="D18" s="85"/>
      <c r="E18" s="85"/>
      <c r="F18" s="85"/>
      <c r="G18" s="85"/>
      <c r="H18" s="85"/>
      <c r="I18" s="85" t="s">
        <v>57</v>
      </c>
      <c r="J18" s="85"/>
      <c r="K18" s="85"/>
      <c r="L18" s="85" t="s">
        <v>52</v>
      </c>
      <c r="M18" s="85"/>
      <c r="N18" s="85"/>
      <c r="O18" s="85"/>
      <c r="P18" s="28" t="s">
        <v>43</v>
      </c>
      <c r="Q18" s="28" t="s">
        <v>44</v>
      </c>
      <c r="R18" s="28">
        <v>0.7</v>
      </c>
      <c r="S18" s="28" t="s">
        <v>45</v>
      </c>
      <c r="T18" s="28" t="s">
        <v>45</v>
      </c>
      <c r="U18" s="28" t="str">
        <f t="shared" si="0"/>
        <v>N/A</v>
      </c>
      <c r="V18" s="29" t="s">
        <v>46</v>
      </c>
    </row>
    <row r="19" spans="1:22" ht="75" customHeight="1" thickTop="1" thickBot="1">
      <c r="A19" s="26"/>
      <c r="B19" s="27" t="s">
        <v>39</v>
      </c>
      <c r="C19" s="85" t="s">
        <v>47</v>
      </c>
      <c r="D19" s="85"/>
      <c r="E19" s="85"/>
      <c r="F19" s="85"/>
      <c r="G19" s="85"/>
      <c r="H19" s="85"/>
      <c r="I19" s="85" t="s">
        <v>58</v>
      </c>
      <c r="J19" s="85"/>
      <c r="K19" s="85"/>
      <c r="L19" s="85" t="s">
        <v>52</v>
      </c>
      <c r="M19" s="85"/>
      <c r="N19" s="85"/>
      <c r="O19" s="85"/>
      <c r="P19" s="28" t="s">
        <v>43</v>
      </c>
      <c r="Q19" s="28" t="s">
        <v>44</v>
      </c>
      <c r="R19" s="28">
        <v>0.4</v>
      </c>
      <c r="S19" s="28" t="s">
        <v>45</v>
      </c>
      <c r="T19" s="28" t="s">
        <v>45</v>
      </c>
      <c r="U19" s="28" t="str">
        <f t="shared" si="0"/>
        <v>N/A</v>
      </c>
      <c r="V19" s="29" t="s">
        <v>46</v>
      </c>
    </row>
    <row r="20" spans="1:22" ht="75" customHeight="1" thickTop="1" thickBot="1">
      <c r="A20" s="26"/>
      <c r="B20" s="27" t="s">
        <v>39</v>
      </c>
      <c r="C20" s="85" t="s">
        <v>47</v>
      </c>
      <c r="D20" s="85"/>
      <c r="E20" s="85"/>
      <c r="F20" s="85"/>
      <c r="G20" s="85"/>
      <c r="H20" s="85"/>
      <c r="I20" s="85" t="s">
        <v>59</v>
      </c>
      <c r="J20" s="85"/>
      <c r="K20" s="85"/>
      <c r="L20" s="85" t="s">
        <v>52</v>
      </c>
      <c r="M20" s="85"/>
      <c r="N20" s="85"/>
      <c r="O20" s="85"/>
      <c r="P20" s="28" t="s">
        <v>43</v>
      </c>
      <c r="Q20" s="28" t="s">
        <v>44</v>
      </c>
      <c r="R20" s="28">
        <v>4.8</v>
      </c>
      <c r="S20" s="28" t="s">
        <v>45</v>
      </c>
      <c r="T20" s="28" t="s">
        <v>45</v>
      </c>
      <c r="U20" s="28" t="str">
        <f t="shared" si="0"/>
        <v>N/A</v>
      </c>
      <c r="V20" s="29" t="s">
        <v>46</v>
      </c>
    </row>
    <row r="21" spans="1:22" ht="75" customHeight="1" thickTop="1" thickBot="1">
      <c r="A21" s="26"/>
      <c r="B21" s="27" t="s">
        <v>39</v>
      </c>
      <c r="C21" s="85" t="s">
        <v>47</v>
      </c>
      <c r="D21" s="85"/>
      <c r="E21" s="85"/>
      <c r="F21" s="85"/>
      <c r="G21" s="85"/>
      <c r="H21" s="85"/>
      <c r="I21" s="85" t="s">
        <v>60</v>
      </c>
      <c r="J21" s="85"/>
      <c r="K21" s="85"/>
      <c r="L21" s="85" t="s">
        <v>52</v>
      </c>
      <c r="M21" s="85"/>
      <c r="N21" s="85"/>
      <c r="O21" s="85"/>
      <c r="P21" s="28" t="s">
        <v>43</v>
      </c>
      <c r="Q21" s="28" t="s">
        <v>44</v>
      </c>
      <c r="R21" s="28">
        <v>5.8</v>
      </c>
      <c r="S21" s="28" t="s">
        <v>45</v>
      </c>
      <c r="T21" s="28" t="s">
        <v>45</v>
      </c>
      <c r="U21" s="28" t="str">
        <f t="shared" si="0"/>
        <v>N/A</v>
      </c>
      <c r="V21" s="29" t="s">
        <v>46</v>
      </c>
    </row>
    <row r="22" spans="1:22" ht="75" customHeight="1" thickTop="1" thickBot="1">
      <c r="A22" s="26"/>
      <c r="B22" s="27" t="s">
        <v>39</v>
      </c>
      <c r="C22" s="85" t="s">
        <v>47</v>
      </c>
      <c r="D22" s="85"/>
      <c r="E22" s="85"/>
      <c r="F22" s="85"/>
      <c r="G22" s="85"/>
      <c r="H22" s="85"/>
      <c r="I22" s="85" t="s">
        <v>61</v>
      </c>
      <c r="J22" s="85"/>
      <c r="K22" s="85"/>
      <c r="L22" s="85" t="s">
        <v>52</v>
      </c>
      <c r="M22" s="85"/>
      <c r="N22" s="85"/>
      <c r="O22" s="85"/>
      <c r="P22" s="28" t="s">
        <v>43</v>
      </c>
      <c r="Q22" s="28" t="s">
        <v>44</v>
      </c>
      <c r="R22" s="28">
        <v>0.5</v>
      </c>
      <c r="S22" s="28" t="s">
        <v>45</v>
      </c>
      <c r="T22" s="28" t="s">
        <v>45</v>
      </c>
      <c r="U22" s="28" t="str">
        <f t="shared" si="0"/>
        <v>N/A</v>
      </c>
      <c r="V22" s="29" t="s">
        <v>46</v>
      </c>
    </row>
    <row r="23" spans="1:22" ht="75" customHeight="1" thickTop="1" thickBot="1">
      <c r="A23" s="26"/>
      <c r="B23" s="27" t="s">
        <v>39</v>
      </c>
      <c r="C23" s="85" t="s">
        <v>47</v>
      </c>
      <c r="D23" s="85"/>
      <c r="E23" s="85"/>
      <c r="F23" s="85"/>
      <c r="G23" s="85"/>
      <c r="H23" s="85"/>
      <c r="I23" s="85" t="s">
        <v>62</v>
      </c>
      <c r="J23" s="85"/>
      <c r="K23" s="85"/>
      <c r="L23" s="85" t="s">
        <v>52</v>
      </c>
      <c r="M23" s="85"/>
      <c r="N23" s="85"/>
      <c r="O23" s="85"/>
      <c r="P23" s="28" t="s">
        <v>43</v>
      </c>
      <c r="Q23" s="28" t="s">
        <v>44</v>
      </c>
      <c r="R23" s="28">
        <v>11.6</v>
      </c>
      <c r="S23" s="28" t="s">
        <v>45</v>
      </c>
      <c r="T23" s="28" t="s">
        <v>45</v>
      </c>
      <c r="U23" s="28" t="str">
        <f t="shared" si="0"/>
        <v>N/A</v>
      </c>
      <c r="V23" s="29" t="s">
        <v>46</v>
      </c>
    </row>
    <row r="24" spans="1:22" ht="75" customHeight="1" thickTop="1" thickBot="1">
      <c r="A24" s="26"/>
      <c r="B24" s="27" t="s">
        <v>39</v>
      </c>
      <c r="C24" s="85" t="s">
        <v>47</v>
      </c>
      <c r="D24" s="85"/>
      <c r="E24" s="85"/>
      <c r="F24" s="85"/>
      <c r="G24" s="85"/>
      <c r="H24" s="85"/>
      <c r="I24" s="85" t="s">
        <v>63</v>
      </c>
      <c r="J24" s="85"/>
      <c r="K24" s="85"/>
      <c r="L24" s="85" t="s">
        <v>52</v>
      </c>
      <c r="M24" s="85"/>
      <c r="N24" s="85"/>
      <c r="O24" s="85"/>
      <c r="P24" s="28" t="s">
        <v>43</v>
      </c>
      <c r="Q24" s="28" t="s">
        <v>44</v>
      </c>
      <c r="R24" s="28">
        <v>15.5</v>
      </c>
      <c r="S24" s="28" t="s">
        <v>45</v>
      </c>
      <c r="T24" s="28" t="s">
        <v>45</v>
      </c>
      <c r="U24" s="28" t="str">
        <f t="shared" si="0"/>
        <v>N/A</v>
      </c>
      <c r="V24" s="29" t="s">
        <v>46</v>
      </c>
    </row>
    <row r="25" spans="1:22" ht="75" customHeight="1" thickTop="1" thickBot="1">
      <c r="A25" s="26"/>
      <c r="B25" s="27" t="s">
        <v>39</v>
      </c>
      <c r="C25" s="85" t="s">
        <v>47</v>
      </c>
      <c r="D25" s="85"/>
      <c r="E25" s="85"/>
      <c r="F25" s="85"/>
      <c r="G25" s="85"/>
      <c r="H25" s="85"/>
      <c r="I25" s="85" t="s">
        <v>64</v>
      </c>
      <c r="J25" s="85"/>
      <c r="K25" s="85"/>
      <c r="L25" s="85" t="s">
        <v>52</v>
      </c>
      <c r="M25" s="85"/>
      <c r="N25" s="85"/>
      <c r="O25" s="85"/>
      <c r="P25" s="28" t="s">
        <v>43</v>
      </c>
      <c r="Q25" s="28" t="s">
        <v>44</v>
      </c>
      <c r="R25" s="28">
        <v>11.2</v>
      </c>
      <c r="S25" s="28" t="s">
        <v>45</v>
      </c>
      <c r="T25" s="28" t="s">
        <v>45</v>
      </c>
      <c r="U25" s="28" t="str">
        <f t="shared" si="0"/>
        <v>N/A</v>
      </c>
      <c r="V25" s="29" t="s">
        <v>46</v>
      </c>
    </row>
    <row r="26" spans="1:22" ht="75" customHeight="1" thickTop="1" thickBot="1">
      <c r="A26" s="26"/>
      <c r="B26" s="27" t="s">
        <v>39</v>
      </c>
      <c r="C26" s="85" t="s">
        <v>47</v>
      </c>
      <c r="D26" s="85"/>
      <c r="E26" s="85"/>
      <c r="F26" s="85"/>
      <c r="G26" s="85"/>
      <c r="H26" s="85"/>
      <c r="I26" s="85" t="s">
        <v>65</v>
      </c>
      <c r="J26" s="85"/>
      <c r="K26" s="85"/>
      <c r="L26" s="85" t="s">
        <v>52</v>
      </c>
      <c r="M26" s="85"/>
      <c r="N26" s="85"/>
      <c r="O26" s="85"/>
      <c r="P26" s="28" t="s">
        <v>43</v>
      </c>
      <c r="Q26" s="28" t="s">
        <v>44</v>
      </c>
      <c r="R26" s="28">
        <v>4.3</v>
      </c>
      <c r="S26" s="28" t="s">
        <v>45</v>
      </c>
      <c r="T26" s="28" t="s">
        <v>45</v>
      </c>
      <c r="U26" s="28" t="str">
        <f t="shared" si="0"/>
        <v>N/A</v>
      </c>
      <c r="V26" s="29" t="s">
        <v>46</v>
      </c>
    </row>
    <row r="27" spans="1:22" ht="75" customHeight="1" thickTop="1" thickBot="1">
      <c r="A27" s="26"/>
      <c r="B27" s="27" t="s">
        <v>39</v>
      </c>
      <c r="C27" s="85" t="s">
        <v>47</v>
      </c>
      <c r="D27" s="85"/>
      <c r="E27" s="85"/>
      <c r="F27" s="85"/>
      <c r="G27" s="85"/>
      <c r="H27" s="85"/>
      <c r="I27" s="85" t="s">
        <v>66</v>
      </c>
      <c r="J27" s="85"/>
      <c r="K27" s="85"/>
      <c r="L27" s="85" t="s">
        <v>52</v>
      </c>
      <c r="M27" s="85"/>
      <c r="N27" s="85"/>
      <c r="O27" s="85"/>
      <c r="P27" s="28" t="s">
        <v>43</v>
      </c>
      <c r="Q27" s="28" t="s">
        <v>44</v>
      </c>
      <c r="R27" s="28">
        <v>5</v>
      </c>
      <c r="S27" s="28" t="s">
        <v>45</v>
      </c>
      <c r="T27" s="28" t="s">
        <v>45</v>
      </c>
      <c r="U27" s="28" t="str">
        <f t="shared" si="0"/>
        <v>N/A</v>
      </c>
      <c r="V27" s="29" t="s">
        <v>46</v>
      </c>
    </row>
    <row r="28" spans="1:22" ht="75" customHeight="1" thickTop="1" thickBot="1">
      <c r="A28" s="26"/>
      <c r="B28" s="27" t="s">
        <v>39</v>
      </c>
      <c r="C28" s="85" t="s">
        <v>47</v>
      </c>
      <c r="D28" s="85"/>
      <c r="E28" s="85"/>
      <c r="F28" s="85"/>
      <c r="G28" s="85"/>
      <c r="H28" s="85"/>
      <c r="I28" s="85" t="s">
        <v>67</v>
      </c>
      <c r="J28" s="85"/>
      <c r="K28" s="85"/>
      <c r="L28" s="85" t="s">
        <v>52</v>
      </c>
      <c r="M28" s="85"/>
      <c r="N28" s="85"/>
      <c r="O28" s="85"/>
      <c r="P28" s="28" t="s">
        <v>43</v>
      </c>
      <c r="Q28" s="28" t="s">
        <v>44</v>
      </c>
      <c r="R28" s="28">
        <v>5.9</v>
      </c>
      <c r="S28" s="28" t="s">
        <v>45</v>
      </c>
      <c r="T28" s="28" t="s">
        <v>45</v>
      </c>
      <c r="U28" s="28" t="str">
        <f t="shared" si="0"/>
        <v>N/A</v>
      </c>
      <c r="V28" s="29" t="s">
        <v>46</v>
      </c>
    </row>
    <row r="29" spans="1:22" ht="75" customHeight="1" thickTop="1" thickBot="1">
      <c r="A29" s="26"/>
      <c r="B29" s="27" t="s">
        <v>39</v>
      </c>
      <c r="C29" s="85" t="s">
        <v>47</v>
      </c>
      <c r="D29" s="85"/>
      <c r="E29" s="85"/>
      <c r="F29" s="85"/>
      <c r="G29" s="85"/>
      <c r="H29" s="85"/>
      <c r="I29" s="85" t="s">
        <v>68</v>
      </c>
      <c r="J29" s="85"/>
      <c r="K29" s="85"/>
      <c r="L29" s="85" t="s">
        <v>52</v>
      </c>
      <c r="M29" s="85"/>
      <c r="N29" s="85"/>
      <c r="O29" s="85"/>
      <c r="P29" s="28" t="s">
        <v>43</v>
      </c>
      <c r="Q29" s="28" t="s">
        <v>44</v>
      </c>
      <c r="R29" s="28">
        <v>4.0999999999999996</v>
      </c>
      <c r="S29" s="28" t="s">
        <v>45</v>
      </c>
      <c r="T29" s="28" t="s">
        <v>45</v>
      </c>
      <c r="U29" s="28" t="str">
        <f t="shared" si="0"/>
        <v>N/A</v>
      </c>
      <c r="V29" s="29" t="s">
        <v>46</v>
      </c>
    </row>
    <row r="30" spans="1:22" ht="75" customHeight="1" thickTop="1" thickBot="1">
      <c r="A30" s="26"/>
      <c r="B30" s="27" t="s">
        <v>39</v>
      </c>
      <c r="C30" s="85" t="s">
        <v>47</v>
      </c>
      <c r="D30" s="85"/>
      <c r="E30" s="85"/>
      <c r="F30" s="85"/>
      <c r="G30" s="85"/>
      <c r="H30" s="85"/>
      <c r="I30" s="85" t="s">
        <v>69</v>
      </c>
      <c r="J30" s="85"/>
      <c r="K30" s="85"/>
      <c r="L30" s="85" t="s">
        <v>52</v>
      </c>
      <c r="M30" s="85"/>
      <c r="N30" s="85"/>
      <c r="O30" s="85"/>
      <c r="P30" s="28" t="s">
        <v>43</v>
      </c>
      <c r="Q30" s="28" t="s">
        <v>44</v>
      </c>
      <c r="R30" s="28">
        <v>10.4</v>
      </c>
      <c r="S30" s="28" t="s">
        <v>45</v>
      </c>
      <c r="T30" s="28" t="s">
        <v>45</v>
      </c>
      <c r="U30" s="28" t="str">
        <f t="shared" si="0"/>
        <v>N/A</v>
      </c>
      <c r="V30" s="29" t="s">
        <v>46</v>
      </c>
    </row>
    <row r="31" spans="1:22" ht="75" customHeight="1" thickTop="1" thickBot="1">
      <c r="A31" s="26"/>
      <c r="B31" s="27" t="s">
        <v>70</v>
      </c>
      <c r="C31" s="85" t="s">
        <v>71</v>
      </c>
      <c r="D31" s="85"/>
      <c r="E31" s="85"/>
      <c r="F31" s="85"/>
      <c r="G31" s="85"/>
      <c r="H31" s="85"/>
      <c r="I31" s="85" t="s">
        <v>72</v>
      </c>
      <c r="J31" s="85"/>
      <c r="K31" s="85"/>
      <c r="L31" s="85" t="s">
        <v>73</v>
      </c>
      <c r="M31" s="85"/>
      <c r="N31" s="85"/>
      <c r="O31" s="85"/>
      <c r="P31" s="28" t="s">
        <v>43</v>
      </c>
      <c r="Q31" s="28" t="s">
        <v>44</v>
      </c>
      <c r="R31" s="28" t="s">
        <v>45</v>
      </c>
      <c r="S31" s="28" t="s">
        <v>45</v>
      </c>
      <c r="T31" s="28">
        <v>3.37</v>
      </c>
      <c r="U31" s="28" t="str">
        <f t="shared" si="0"/>
        <v>N/A</v>
      </c>
      <c r="V31" s="29" t="s">
        <v>46</v>
      </c>
    </row>
    <row r="32" spans="1:22" ht="75" customHeight="1" thickTop="1" thickBot="1">
      <c r="A32" s="26"/>
      <c r="B32" s="27" t="s">
        <v>70</v>
      </c>
      <c r="C32" s="85" t="s">
        <v>47</v>
      </c>
      <c r="D32" s="85"/>
      <c r="E32" s="85"/>
      <c r="F32" s="85"/>
      <c r="G32" s="85"/>
      <c r="H32" s="85"/>
      <c r="I32" s="85" t="s">
        <v>74</v>
      </c>
      <c r="J32" s="85"/>
      <c r="K32" s="85"/>
      <c r="L32" s="85" t="s">
        <v>75</v>
      </c>
      <c r="M32" s="85"/>
      <c r="N32" s="85"/>
      <c r="O32" s="85"/>
      <c r="P32" s="28" t="s">
        <v>43</v>
      </c>
      <c r="Q32" s="28" t="s">
        <v>44</v>
      </c>
      <c r="R32" s="28" t="s">
        <v>45</v>
      </c>
      <c r="S32" s="28" t="s">
        <v>45</v>
      </c>
      <c r="T32" s="28">
        <v>8.6199999999999992</v>
      </c>
      <c r="U32" s="28" t="str">
        <f t="shared" si="0"/>
        <v>N/A</v>
      </c>
      <c r="V32" s="29" t="s">
        <v>46</v>
      </c>
    </row>
    <row r="33" spans="1:22" ht="75" customHeight="1" thickTop="1" thickBot="1">
      <c r="A33" s="26"/>
      <c r="B33" s="27" t="s">
        <v>70</v>
      </c>
      <c r="C33" s="85" t="s">
        <v>47</v>
      </c>
      <c r="D33" s="85"/>
      <c r="E33" s="85"/>
      <c r="F33" s="85"/>
      <c r="G33" s="85"/>
      <c r="H33" s="85"/>
      <c r="I33" s="85" t="s">
        <v>76</v>
      </c>
      <c r="J33" s="85"/>
      <c r="K33" s="85"/>
      <c r="L33" s="85" t="s">
        <v>77</v>
      </c>
      <c r="M33" s="85"/>
      <c r="N33" s="85"/>
      <c r="O33" s="85"/>
      <c r="P33" s="28" t="s">
        <v>43</v>
      </c>
      <c r="Q33" s="28" t="s">
        <v>44</v>
      </c>
      <c r="R33" s="28" t="s">
        <v>45</v>
      </c>
      <c r="S33" s="28" t="s">
        <v>45</v>
      </c>
      <c r="T33" s="28">
        <v>5.97</v>
      </c>
      <c r="U33" s="28" t="str">
        <f t="shared" si="0"/>
        <v>N/A</v>
      </c>
      <c r="V33" s="29" t="s">
        <v>46</v>
      </c>
    </row>
    <row r="34" spans="1:22" ht="75" customHeight="1" thickTop="1" thickBot="1">
      <c r="A34" s="26"/>
      <c r="B34" s="27" t="s">
        <v>78</v>
      </c>
      <c r="C34" s="85" t="s">
        <v>79</v>
      </c>
      <c r="D34" s="85"/>
      <c r="E34" s="85"/>
      <c r="F34" s="85"/>
      <c r="G34" s="85"/>
      <c r="H34" s="85"/>
      <c r="I34" s="85" t="s">
        <v>80</v>
      </c>
      <c r="J34" s="85"/>
      <c r="K34" s="85"/>
      <c r="L34" s="85" t="s">
        <v>81</v>
      </c>
      <c r="M34" s="85"/>
      <c r="N34" s="85"/>
      <c r="O34" s="85"/>
      <c r="P34" s="28" t="s">
        <v>43</v>
      </c>
      <c r="Q34" s="28" t="s">
        <v>82</v>
      </c>
      <c r="R34" s="28">
        <v>100</v>
      </c>
      <c r="S34" s="28">
        <v>100</v>
      </c>
      <c r="T34" s="28">
        <v>100</v>
      </c>
      <c r="U34" s="28">
        <f t="shared" si="0"/>
        <v>100</v>
      </c>
      <c r="V34" s="29" t="s">
        <v>83</v>
      </c>
    </row>
    <row r="35" spans="1:22" ht="18.75" customHeight="1" thickTop="1" thickBot="1">
      <c r="A35" s="26"/>
      <c r="B35" s="120" t="s">
        <v>154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s="59" customFormat="1" ht="18" customHeight="1" thickBot="1">
      <c r="A36" s="60"/>
      <c r="B36" s="61" t="s">
        <v>47</v>
      </c>
      <c r="C36" s="61"/>
      <c r="D36" s="62"/>
      <c r="E36" s="61"/>
      <c r="F36" s="61"/>
      <c r="G36" s="61"/>
      <c r="H36" s="61"/>
      <c r="I36" s="63"/>
      <c r="J36" s="54"/>
      <c r="K36" s="63"/>
      <c r="L36" s="54"/>
      <c r="M36" s="63"/>
      <c r="N36" s="54"/>
      <c r="O36" s="63"/>
      <c r="P36" s="54"/>
      <c r="Q36" s="64"/>
      <c r="R36" s="65">
        <v>100</v>
      </c>
      <c r="S36" s="65">
        <v>100</v>
      </c>
      <c r="T36" s="65">
        <v>100</v>
      </c>
      <c r="U36" s="65">
        <f>IF(ISERROR(T36/S36),"N/A",T36/S36*100)</f>
        <v>100</v>
      </c>
      <c r="V36" s="61" t="s">
        <v>155</v>
      </c>
    </row>
    <row r="37" spans="1:22" ht="75" customHeight="1" thickTop="1" thickBot="1">
      <c r="A37" s="26"/>
      <c r="B37" s="27" t="s">
        <v>78</v>
      </c>
      <c r="C37" s="85" t="s">
        <v>47</v>
      </c>
      <c r="D37" s="85"/>
      <c r="E37" s="85"/>
      <c r="F37" s="85"/>
      <c r="G37" s="85"/>
      <c r="H37" s="85"/>
      <c r="I37" s="85" t="s">
        <v>84</v>
      </c>
      <c r="J37" s="85"/>
      <c r="K37" s="85"/>
      <c r="L37" s="85" t="s">
        <v>85</v>
      </c>
      <c r="M37" s="85"/>
      <c r="N37" s="85"/>
      <c r="O37" s="85"/>
      <c r="P37" s="28" t="s">
        <v>43</v>
      </c>
      <c r="Q37" s="28" t="s">
        <v>82</v>
      </c>
      <c r="R37" s="28">
        <v>7.3</v>
      </c>
      <c r="S37" s="28">
        <v>7.3</v>
      </c>
      <c r="T37" s="28">
        <v>4.8</v>
      </c>
      <c r="U37" s="28">
        <f>IF(ISERROR(T37/S37),"N/A",T37/S37*100)</f>
        <v>65.753424657534239</v>
      </c>
      <c r="V37" s="29" t="s">
        <v>83</v>
      </c>
    </row>
    <row r="38" spans="1:22" ht="18.75" customHeight="1" thickTop="1" thickBot="1">
      <c r="A38" s="26"/>
      <c r="B38" s="120" t="s">
        <v>154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2" s="59" customFormat="1" ht="18" customHeight="1" thickBot="1">
      <c r="A39" s="60"/>
      <c r="B39" s="61" t="s">
        <v>47</v>
      </c>
      <c r="C39" s="61"/>
      <c r="D39" s="62"/>
      <c r="E39" s="61"/>
      <c r="F39" s="61"/>
      <c r="G39" s="61"/>
      <c r="H39" s="61"/>
      <c r="I39" s="63"/>
      <c r="J39" s="54"/>
      <c r="K39" s="63"/>
      <c r="L39" s="54"/>
      <c r="M39" s="63"/>
      <c r="N39" s="54"/>
      <c r="O39" s="63"/>
      <c r="P39" s="54"/>
      <c r="Q39" s="64"/>
      <c r="R39" s="65">
        <v>7.3</v>
      </c>
      <c r="S39" s="65">
        <v>7.3</v>
      </c>
      <c r="T39" s="65">
        <v>4.8</v>
      </c>
      <c r="U39" s="65">
        <f>IF(ISERROR(T39/S39),"N/A",T39/S39*100)</f>
        <v>65.753424657534239</v>
      </c>
      <c r="V39" s="61" t="s">
        <v>155</v>
      </c>
    </row>
    <row r="40" spans="1:22" ht="75" customHeight="1" thickTop="1" thickBot="1">
      <c r="A40" s="26"/>
      <c r="B40" s="27" t="s">
        <v>47</v>
      </c>
      <c r="C40" s="85" t="s">
        <v>86</v>
      </c>
      <c r="D40" s="85"/>
      <c r="E40" s="85"/>
      <c r="F40" s="85"/>
      <c r="G40" s="85"/>
      <c r="H40" s="85"/>
      <c r="I40" s="85" t="s">
        <v>87</v>
      </c>
      <c r="J40" s="85"/>
      <c r="K40" s="85"/>
      <c r="L40" s="85" t="s">
        <v>88</v>
      </c>
      <c r="M40" s="85"/>
      <c r="N40" s="85"/>
      <c r="O40" s="85"/>
      <c r="P40" s="28" t="s">
        <v>43</v>
      </c>
      <c r="Q40" s="28" t="s">
        <v>89</v>
      </c>
      <c r="R40" s="28" t="s">
        <v>45</v>
      </c>
      <c r="S40" s="28" t="s">
        <v>45</v>
      </c>
      <c r="T40" s="28">
        <v>92.9</v>
      </c>
      <c r="U40" s="28" t="str">
        <f>IF(ISERROR(T40/S40),"N/A",T40/S40*100)</f>
        <v>N/A</v>
      </c>
      <c r="V40" s="29" t="s">
        <v>46</v>
      </c>
    </row>
    <row r="41" spans="1:22" ht="75" customHeight="1" thickTop="1" thickBot="1">
      <c r="A41" s="26"/>
      <c r="B41" s="27" t="s">
        <v>90</v>
      </c>
      <c r="C41" s="85" t="s">
        <v>91</v>
      </c>
      <c r="D41" s="85"/>
      <c r="E41" s="85"/>
      <c r="F41" s="85"/>
      <c r="G41" s="85"/>
      <c r="H41" s="85"/>
      <c r="I41" s="85" t="s">
        <v>92</v>
      </c>
      <c r="J41" s="85"/>
      <c r="K41" s="85"/>
      <c r="L41" s="85" t="s">
        <v>93</v>
      </c>
      <c r="M41" s="85"/>
      <c r="N41" s="85"/>
      <c r="O41" s="85"/>
      <c r="P41" s="28" t="s">
        <v>94</v>
      </c>
      <c r="Q41" s="28" t="s">
        <v>82</v>
      </c>
      <c r="R41" s="28">
        <v>87</v>
      </c>
      <c r="S41" s="28">
        <v>87</v>
      </c>
      <c r="T41" s="28">
        <v>1.7</v>
      </c>
      <c r="U41" s="28">
        <f>IF(ISERROR(T41/S41),"N/A",T41/S41*100)</f>
        <v>1.9540229885057472</v>
      </c>
      <c r="V41" s="29" t="s">
        <v>83</v>
      </c>
    </row>
    <row r="42" spans="1:22" ht="18.75" customHeight="1" thickTop="1" thickBot="1">
      <c r="A42" s="26"/>
      <c r="B42" s="120" t="s">
        <v>154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s="59" customFormat="1" ht="18" customHeight="1" thickBot="1">
      <c r="A43" s="60"/>
      <c r="B43" s="61" t="s">
        <v>47</v>
      </c>
      <c r="C43" s="61"/>
      <c r="D43" s="62"/>
      <c r="E43" s="61"/>
      <c r="F43" s="61"/>
      <c r="G43" s="61"/>
      <c r="H43" s="61"/>
      <c r="I43" s="63"/>
      <c r="J43" s="54"/>
      <c r="K43" s="63"/>
      <c r="L43" s="54"/>
      <c r="M43" s="63"/>
      <c r="N43" s="54"/>
      <c r="O43" s="63"/>
      <c r="P43" s="54"/>
      <c r="Q43" s="64"/>
      <c r="R43" s="65">
        <v>87</v>
      </c>
      <c r="S43" s="65">
        <v>87</v>
      </c>
      <c r="T43" s="65">
        <v>1.7</v>
      </c>
      <c r="U43" s="65">
        <f>IF(ISERROR(T43/S43),"N/A",T43/S43*100)</f>
        <v>1.9540229885057472</v>
      </c>
      <c r="V43" s="61" t="s">
        <v>155</v>
      </c>
    </row>
    <row r="44" spans="1:22" ht="75" customHeight="1" thickTop="1" thickBot="1">
      <c r="A44" s="26"/>
      <c r="B44" s="27" t="s">
        <v>47</v>
      </c>
      <c r="C44" s="85" t="s">
        <v>95</v>
      </c>
      <c r="D44" s="85"/>
      <c r="E44" s="85"/>
      <c r="F44" s="85"/>
      <c r="G44" s="85"/>
      <c r="H44" s="85"/>
      <c r="I44" s="85" t="s">
        <v>96</v>
      </c>
      <c r="J44" s="85"/>
      <c r="K44" s="85"/>
      <c r="L44" s="85" t="s">
        <v>97</v>
      </c>
      <c r="M44" s="85"/>
      <c r="N44" s="85"/>
      <c r="O44" s="85"/>
      <c r="P44" s="28" t="s">
        <v>43</v>
      </c>
      <c r="Q44" s="28" t="s">
        <v>82</v>
      </c>
      <c r="R44" s="28">
        <v>75.7</v>
      </c>
      <c r="S44" s="28">
        <v>75.7</v>
      </c>
      <c r="T44" s="28">
        <v>60</v>
      </c>
      <c r="U44" s="28">
        <f>IF(ISERROR(T44/S44),"N/A",T44/S44*100)</f>
        <v>79.260237780713339</v>
      </c>
      <c r="V44" s="29" t="s">
        <v>83</v>
      </c>
    </row>
    <row r="45" spans="1:22" ht="18.75" customHeight="1" thickTop="1" thickBot="1">
      <c r="A45" s="26"/>
      <c r="B45" s="120" t="s">
        <v>154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</row>
    <row r="46" spans="1:22" s="59" customFormat="1" ht="18" customHeight="1" thickBot="1">
      <c r="A46" s="60"/>
      <c r="B46" s="61" t="s">
        <v>47</v>
      </c>
      <c r="C46" s="61"/>
      <c r="D46" s="62"/>
      <c r="E46" s="61"/>
      <c r="F46" s="61"/>
      <c r="G46" s="61"/>
      <c r="H46" s="61"/>
      <c r="I46" s="63"/>
      <c r="J46" s="54"/>
      <c r="K46" s="63"/>
      <c r="L46" s="54"/>
      <c r="M46" s="63"/>
      <c r="N46" s="54"/>
      <c r="O46" s="63"/>
      <c r="P46" s="54"/>
      <c r="Q46" s="64"/>
      <c r="R46" s="65">
        <v>75.7</v>
      </c>
      <c r="S46" s="65">
        <v>75.7</v>
      </c>
      <c r="T46" s="65">
        <v>60</v>
      </c>
      <c r="U46" s="65">
        <f>IF(ISERROR(T46/S46),"N/A",T46/S46*100)</f>
        <v>79.260237780713339</v>
      </c>
      <c r="V46" s="61" t="s">
        <v>155</v>
      </c>
    </row>
    <row r="47" spans="1:22" ht="75" customHeight="1" thickTop="1" thickBot="1">
      <c r="A47" s="26"/>
      <c r="B47" s="27" t="s">
        <v>47</v>
      </c>
      <c r="C47" s="85" t="s">
        <v>98</v>
      </c>
      <c r="D47" s="85"/>
      <c r="E47" s="85"/>
      <c r="F47" s="85"/>
      <c r="G47" s="85"/>
      <c r="H47" s="85"/>
      <c r="I47" s="85" t="s">
        <v>99</v>
      </c>
      <c r="J47" s="85"/>
      <c r="K47" s="85"/>
      <c r="L47" s="85" t="s">
        <v>100</v>
      </c>
      <c r="M47" s="85"/>
      <c r="N47" s="85"/>
      <c r="O47" s="85"/>
      <c r="P47" s="28" t="s">
        <v>43</v>
      </c>
      <c r="Q47" s="28" t="s">
        <v>82</v>
      </c>
      <c r="R47" s="28">
        <v>72.5</v>
      </c>
      <c r="S47" s="28">
        <v>72.5</v>
      </c>
      <c r="T47" s="28">
        <v>74.5</v>
      </c>
      <c r="U47" s="28">
        <f>IF(ISERROR(T47/S47),"N/A",T47/S47*100)</f>
        <v>102.75862068965517</v>
      </c>
      <c r="V47" s="29" t="s">
        <v>83</v>
      </c>
    </row>
    <row r="48" spans="1:22" ht="18.75" customHeight="1" thickTop="1" thickBot="1">
      <c r="A48" s="26"/>
      <c r="B48" s="120" t="s">
        <v>154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9"/>
    </row>
    <row r="49" spans="1:22" s="59" customFormat="1" ht="18" customHeight="1" thickBot="1">
      <c r="A49" s="60"/>
      <c r="B49" s="61" t="s">
        <v>47</v>
      </c>
      <c r="C49" s="61"/>
      <c r="D49" s="62"/>
      <c r="E49" s="61"/>
      <c r="F49" s="61"/>
      <c r="G49" s="61"/>
      <c r="H49" s="61"/>
      <c r="I49" s="63"/>
      <c r="J49" s="54"/>
      <c r="K49" s="63"/>
      <c r="L49" s="54"/>
      <c r="M49" s="63"/>
      <c r="N49" s="54"/>
      <c r="O49" s="63"/>
      <c r="P49" s="54"/>
      <c r="Q49" s="64"/>
      <c r="R49" s="65">
        <v>72.5</v>
      </c>
      <c r="S49" s="65">
        <v>72.5</v>
      </c>
      <c r="T49" s="65">
        <v>74.5</v>
      </c>
      <c r="U49" s="65">
        <f>IF(ISERROR(T49/S49),"N/A",T49/S49*100)</f>
        <v>102.75862068965517</v>
      </c>
      <c r="V49" s="61" t="s">
        <v>155</v>
      </c>
    </row>
    <row r="50" spans="1:22" ht="75" customHeight="1" thickTop="1" thickBot="1">
      <c r="A50" s="26"/>
      <c r="B50" s="27" t="s">
        <v>47</v>
      </c>
      <c r="C50" s="85" t="s">
        <v>101</v>
      </c>
      <c r="D50" s="85"/>
      <c r="E50" s="85"/>
      <c r="F50" s="85"/>
      <c r="G50" s="85"/>
      <c r="H50" s="85"/>
      <c r="I50" s="85" t="s">
        <v>102</v>
      </c>
      <c r="J50" s="85"/>
      <c r="K50" s="85"/>
      <c r="L50" s="85" t="s">
        <v>103</v>
      </c>
      <c r="M50" s="85"/>
      <c r="N50" s="85"/>
      <c r="O50" s="85"/>
      <c r="P50" s="28" t="s">
        <v>43</v>
      </c>
      <c r="Q50" s="28" t="s">
        <v>82</v>
      </c>
      <c r="R50" s="28">
        <v>93.9</v>
      </c>
      <c r="S50" s="28">
        <v>93.9</v>
      </c>
      <c r="T50" s="28">
        <v>92.6</v>
      </c>
      <c r="U50" s="28">
        <f>IF(ISERROR(T50/S50),"N/A",T50/S50*100)</f>
        <v>98.615548455804031</v>
      </c>
      <c r="V50" s="29" t="s">
        <v>83</v>
      </c>
    </row>
    <row r="51" spans="1:22" ht="18.75" customHeight="1" thickTop="1" thickBot="1">
      <c r="A51" s="26"/>
      <c r="B51" s="120" t="s">
        <v>154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9"/>
    </row>
    <row r="52" spans="1:22" s="59" customFormat="1" ht="18" customHeight="1" thickBot="1">
      <c r="A52" s="60"/>
      <c r="B52" s="61" t="s">
        <v>47</v>
      </c>
      <c r="C52" s="61"/>
      <c r="D52" s="62"/>
      <c r="E52" s="61"/>
      <c r="F52" s="61"/>
      <c r="G52" s="61"/>
      <c r="H52" s="61"/>
      <c r="I52" s="63"/>
      <c r="J52" s="54"/>
      <c r="K52" s="63"/>
      <c r="L52" s="54"/>
      <c r="M52" s="63"/>
      <c r="N52" s="54"/>
      <c r="O52" s="63"/>
      <c r="P52" s="54"/>
      <c r="Q52" s="64"/>
      <c r="R52" s="65">
        <v>93.9</v>
      </c>
      <c r="S52" s="65">
        <v>93.9</v>
      </c>
      <c r="T52" s="65">
        <v>92.6</v>
      </c>
      <c r="U52" s="65">
        <f>IF(ISERROR(T52/S52),"N/A",T52/S52*100)</f>
        <v>98.615548455804031</v>
      </c>
      <c r="V52" s="61" t="s">
        <v>155</v>
      </c>
    </row>
    <row r="53" spans="1:22" s="48" customFormat="1" ht="14.85" customHeight="1" thickTop="1" thickBot="1">
      <c r="B53" s="49" t="s">
        <v>113</v>
      </c>
      <c r="C53" s="50"/>
      <c r="D53" s="50"/>
      <c r="E53" s="50"/>
      <c r="F53" s="50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2"/>
    </row>
    <row r="54" spans="1:22" ht="44.25" customHeight="1" thickTop="1">
      <c r="B54" s="82" t="s">
        <v>114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4"/>
    </row>
    <row r="55" spans="1:22" ht="34.5" customHeight="1">
      <c r="B55" s="73" t="s">
        <v>115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1:22" ht="34.5" customHeight="1">
      <c r="B56" s="73" t="s">
        <v>116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1:22" ht="34.5" customHeight="1">
      <c r="B57" s="73" t="s">
        <v>117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1:22" ht="34.5" customHeight="1">
      <c r="B58" s="73" t="s">
        <v>118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1:22" ht="34.5" customHeight="1">
      <c r="B59" s="73" t="s">
        <v>119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1:22" ht="34.5" customHeight="1">
      <c r="B60" s="73" t="s">
        <v>120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1:22" ht="34.5" customHeight="1">
      <c r="B61" s="73" t="s">
        <v>121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1:22" ht="34.5" customHeight="1">
      <c r="B62" s="73" t="s">
        <v>122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1:22" ht="34.5" customHeight="1">
      <c r="B63" s="73" t="s">
        <v>123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1:22" ht="34.5" customHeight="1">
      <c r="B64" s="73" t="s">
        <v>124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125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126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127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2:22" ht="34.5" customHeight="1">
      <c r="B68" s="73" t="s">
        <v>128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</row>
    <row r="69" spans="2:22" ht="34.5" customHeight="1">
      <c r="B69" s="73" t="s">
        <v>129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</row>
    <row r="70" spans="2:22" ht="34.5" customHeight="1">
      <c r="B70" s="73" t="s">
        <v>130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</row>
    <row r="71" spans="2:22" ht="34.5" customHeight="1">
      <c r="B71" s="73" t="s">
        <v>131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5"/>
    </row>
    <row r="72" spans="2:22" ht="34.5" customHeight="1">
      <c r="B72" s="73" t="s">
        <v>132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</row>
    <row r="73" spans="2:22" ht="34.5" customHeight="1">
      <c r="B73" s="73" t="s">
        <v>133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  <row r="74" spans="2:22" ht="34.5" customHeight="1">
      <c r="B74" s="73" t="s">
        <v>134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5"/>
    </row>
    <row r="75" spans="2:22" ht="34.5" customHeight="1">
      <c r="B75" s="73" t="s">
        <v>135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5"/>
    </row>
    <row r="76" spans="2:22" ht="34.5" customHeight="1">
      <c r="B76" s="73" t="s">
        <v>136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5"/>
    </row>
    <row r="77" spans="2:22" ht="34.5" customHeight="1">
      <c r="B77" s="73" t="s">
        <v>137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5"/>
    </row>
    <row r="78" spans="2:22" ht="34.5" customHeight="1">
      <c r="B78" s="73" t="s">
        <v>156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5"/>
    </row>
    <row r="79" spans="2:22" ht="34.5" customHeight="1">
      <c r="B79" s="73" t="s">
        <v>157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5"/>
    </row>
    <row r="80" spans="2:22" ht="34.5" customHeight="1">
      <c r="B80" s="73" t="s">
        <v>140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5"/>
    </row>
    <row r="81" spans="2:22" ht="34.5" customHeight="1">
      <c r="B81" s="73" t="s">
        <v>158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5"/>
    </row>
    <row r="82" spans="2:22" ht="34.5" customHeight="1">
      <c r="B82" s="73" t="s">
        <v>159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5"/>
    </row>
    <row r="83" spans="2:22" ht="34.5" customHeight="1">
      <c r="B83" s="73" t="s">
        <v>160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5"/>
    </row>
    <row r="84" spans="2:22" ht="34.5" customHeight="1">
      <c r="B84" s="73" t="s">
        <v>161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5"/>
    </row>
  </sheetData>
  <mergeCells count="149"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41:H41"/>
    <mergeCell ref="I41:K41"/>
    <mergeCell ref="L41:O41"/>
    <mergeCell ref="B42:V42"/>
    <mergeCell ref="C44:H44"/>
    <mergeCell ref="I44:K44"/>
    <mergeCell ref="L44:O44"/>
    <mergeCell ref="B35:V35"/>
    <mergeCell ref="C37:H37"/>
    <mergeCell ref="I37:K37"/>
    <mergeCell ref="L37:O37"/>
    <mergeCell ref="B38:V38"/>
    <mergeCell ref="C40:H40"/>
    <mergeCell ref="I40:K40"/>
    <mergeCell ref="L40:O40"/>
    <mergeCell ref="B51:V51"/>
    <mergeCell ref="B54:V54"/>
    <mergeCell ref="B55:V55"/>
    <mergeCell ref="B56:V56"/>
    <mergeCell ref="B57:V57"/>
    <mergeCell ref="B58:V58"/>
    <mergeCell ref="B45:V45"/>
    <mergeCell ref="C47:H47"/>
    <mergeCell ref="I47:K47"/>
    <mergeCell ref="L47:O47"/>
    <mergeCell ref="B48:V48"/>
    <mergeCell ref="C50:H50"/>
    <mergeCell ref="I50:K50"/>
    <mergeCell ref="L50:O50"/>
    <mergeCell ref="B65:V65"/>
    <mergeCell ref="B66:V66"/>
    <mergeCell ref="B67:V67"/>
    <mergeCell ref="B68:V68"/>
    <mergeCell ref="B69:V69"/>
    <mergeCell ref="B70:V70"/>
    <mergeCell ref="B59:V59"/>
    <mergeCell ref="B60:V60"/>
    <mergeCell ref="B61:V61"/>
    <mergeCell ref="B62:V62"/>
    <mergeCell ref="B63:V63"/>
    <mergeCell ref="B64:V64"/>
    <mergeCell ref="B83:V83"/>
    <mergeCell ref="B84:V84"/>
    <mergeCell ref="B77:V77"/>
    <mergeCell ref="B78:V78"/>
    <mergeCell ref="B79:V79"/>
    <mergeCell ref="B80:V80"/>
    <mergeCell ref="B81:V81"/>
    <mergeCell ref="B82:V82"/>
    <mergeCell ref="B71:V71"/>
    <mergeCell ref="B72:V72"/>
    <mergeCell ref="B73:V73"/>
    <mergeCell ref="B74:V74"/>
    <mergeCell ref="B75:V75"/>
    <mergeCell ref="B76:V7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SHCP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X</cp:lastModifiedBy>
  <cp:revision/>
  <dcterms:created xsi:type="dcterms:W3CDTF">2009-03-25T01:44:41Z</dcterms:created>
  <dcterms:modified xsi:type="dcterms:W3CDTF">2017-01-18T22:18:01Z</dcterms:modified>
  <cp:category/>
  <cp:contentStatus/>
</cp:coreProperties>
</file>